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firstSheet="2" activeTab="5"/>
  </bookViews>
  <sheets>
    <sheet name="Предварительный" sheetId="1" state="hidden" r:id="rId1"/>
    <sheet name="4" sheetId="2" state="hidden" r:id="rId2"/>
    <sheet name="5" sheetId="3" r:id="rId3"/>
    <sheet name="6" sheetId="4" r:id="rId4"/>
    <sheet name="7" sheetId="5" r:id="rId5"/>
    <sheet name="8" sheetId="6" r:id="rId6"/>
    <sheet name="9" sheetId="7" r:id="rId7"/>
    <sheet name="10" sheetId="8" state="hidden" r:id="rId8"/>
    <sheet name="11" sheetId="9" r:id="rId9"/>
  </sheets>
  <definedNames/>
  <calcPr fullCalcOnLoad="1"/>
</workbook>
</file>

<file path=xl/sharedStrings.xml><?xml version="1.0" encoding="utf-8"?>
<sst xmlns="http://schemas.openxmlformats.org/spreadsheetml/2006/main" count="360" uniqueCount="86">
  <si>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</si>
  <si>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</si>
  <si>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</si>
  <si>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</si>
  <si>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</si>
  <si>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</si>
  <si>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</si>
  <si>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</si>
  <si>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</si>
  <si>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</si>
  <si>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</si>
  <si>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</si>
  <si>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</si>
  <si>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</si>
  <si>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</si>
  <si>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</si>
  <si>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</si>
  <si>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</si>
  <si>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 xml:space="preserve">Максимальное колличество баллов    </t>
  </si>
  <si>
    <t>1. Утверждение предварительных результатов участников школьного этапа всероссийской олимпиады школьников по ___________, ____ класс</t>
  </si>
  <si>
    <t>1. Утвердить предварительные результаты участников школьного этапа всероссийской олимпиады школьников по ___________, ______ класс</t>
  </si>
  <si>
    <t>Инициалы</t>
  </si>
  <si>
    <t>Балл</t>
  </si>
  <si>
    <t>Шифр работы</t>
  </si>
  <si>
    <t>Статус участника</t>
  </si>
  <si>
    <t>Предварительный протокол заседания жюри школьного  этапа всероссийской олимпиады школьников (для размещения на сайте ОУ)</t>
  </si>
  <si>
    <t>МАНОУ "Шуховский лицей" г.Белгорода</t>
  </si>
  <si>
    <t>класс</t>
  </si>
  <si>
    <t>1. Утверждение рейтинга участников школьного этапа всероссийской олимпиады школьников по</t>
  </si>
  <si>
    <t>2. Утверждение победителей и призеров школьного этапа всероссийской олимпиады школьников по</t>
  </si>
  <si>
    <t>1. Утвердить рейтинг участников школьного этапа всероссийской олимпиады школьников по</t>
  </si>
  <si>
    <t>2. Утвердить список победителей и призеров школьного этапа всероссийской олимпиады школьников по</t>
  </si>
  <si>
    <t>победитель</t>
  </si>
  <si>
    <t>призёр</t>
  </si>
  <si>
    <t>участник</t>
  </si>
  <si>
    <t>Областное государственное автономное общеобразовательное учреждение "Шуховский лицей" Белгородской области</t>
  </si>
  <si>
    <t>Присутствовали:</t>
  </si>
  <si>
    <t>технология (ТТ)</t>
  </si>
  <si>
    <t>технологии(ТТ)</t>
  </si>
  <si>
    <t>Однорал В.Н.
Лесных Г.В.
Чашина Н.Н.</t>
  </si>
  <si>
    <t>Кузнецов</t>
  </si>
  <si>
    <t>Тимур</t>
  </si>
  <si>
    <t>Игоревич</t>
  </si>
  <si>
    <t>4 В</t>
  </si>
  <si>
    <t>Однорал Владимир Николаевич</t>
  </si>
  <si>
    <t>Участник</t>
  </si>
  <si>
    <t>Скворцов</t>
  </si>
  <si>
    <t>Семен</t>
  </si>
  <si>
    <t>Александрович</t>
  </si>
  <si>
    <t>6 Г</t>
  </si>
  <si>
    <t>Ефимов</t>
  </si>
  <si>
    <t>Макар</t>
  </si>
  <si>
    <t>Романович</t>
  </si>
  <si>
    <t>7 И</t>
  </si>
  <si>
    <t>Победитель</t>
  </si>
  <si>
    <t>Сизов</t>
  </si>
  <si>
    <t>Антон</t>
  </si>
  <si>
    <t>Евгеньевич</t>
  </si>
  <si>
    <t>7 В</t>
  </si>
  <si>
    <t>Ткаченко</t>
  </si>
  <si>
    <t>Дмитрий</t>
  </si>
  <si>
    <t>8 А</t>
  </si>
  <si>
    <t>Карапетян</t>
  </si>
  <si>
    <t>Егор</t>
  </si>
  <si>
    <t>Призёр</t>
  </si>
  <si>
    <t>Маслов</t>
  </si>
  <si>
    <t>Константин</t>
  </si>
  <si>
    <t>Юрьевич</t>
  </si>
  <si>
    <t>Сорокин</t>
  </si>
  <si>
    <t>Ярослав</t>
  </si>
  <si>
    <t>Максимович</t>
  </si>
  <si>
    <t>Немыкин</t>
  </si>
  <si>
    <t>Даниил</t>
  </si>
  <si>
    <t>Дмитриевич</t>
  </si>
  <si>
    <t>Чернов</t>
  </si>
  <si>
    <t>Андреевич</t>
  </si>
  <si>
    <t>Уткин</t>
  </si>
  <si>
    <t>Александр</t>
  </si>
  <si>
    <t>Артём</t>
  </si>
  <si>
    <t>Шульгин</t>
  </si>
  <si>
    <t>Максим</t>
  </si>
  <si>
    <t>Сергеевич</t>
  </si>
  <si>
    <t>9 И</t>
  </si>
  <si>
    <t>Колалб</t>
  </si>
  <si>
    <t>Владислав</t>
  </si>
  <si>
    <t>11 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</si>
</sst>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left" vertical="center"/>
      <protection/>
    </xf>
    <xf numFmtId="0" fontId="3" fillId="0" borderId="10" xfId="53" applyFont="1" applyFill="1" applyBorder="1" applyAlignment="1">
      <alignment horizontal="left"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14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14" fontId="3" fillId="0" borderId="11" xfId="0" applyNumberFormat="1" applyFont="1" applyFill="1" applyBorder="1" applyAlignment="1">
      <alignment horizontal="left" vertical="center"/>
    </xf>
    <xf numFmtId="0" fontId="5" fillId="0" borderId="11" xfId="5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7" fillId="0" borderId="10" xfId="53" applyNumberFormat="1" applyFont="1" applyFill="1" applyBorder="1" applyAlignment="1">
      <alignment horizontal="center" vertical="center" wrapText="1"/>
      <protection/>
    </xf>
    <xf numFmtId="0" fontId="7" fillId="0" borderId="13" xfId="53" applyNumberFormat="1" applyFont="1" applyFill="1" applyBorder="1" applyAlignment="1">
      <alignment horizontal="center" vertical="center" wrapText="1"/>
      <protection/>
    </xf>
    <xf numFmtId="0" fontId="7" fillId="0" borderId="11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wrapText="1"/>
    </xf>
    <xf numFmtId="0" fontId="6" fillId="0" borderId="0" xfId="0" applyFont="1" applyFill="1" applyAlignment="1">
      <alignment horizontal="left" vertical="center"/>
    </xf>
    <xf numFmtId="0" fontId="8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F7" sqref="F7"/>
    </sheetView>
  </sheetViews>
  <sheetFormatPr defaultColWidth="9.140625" defaultRowHeight="12.75"/>
  <cols>
    <col min="2" max="2" width="31.57421875" style="0" customWidth="1"/>
    <col min="3" max="3" width="18.57421875" style="0" customWidth="1"/>
    <col min="4" max="4" width="16.1406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64" t="s">
        <v>25</v>
      </c>
      <c r="C1" s="64"/>
      <c r="D1" s="64"/>
      <c r="E1" s="64"/>
      <c r="F1" s="64"/>
      <c r="G1" s="64"/>
      <c r="H1" s="64"/>
      <c r="I1" s="64"/>
      <c r="J1" s="64"/>
      <c r="K1" s="64"/>
    </row>
    <row r="2" spans="1:7" ht="15">
      <c r="A2" s="1"/>
      <c r="B2" s="65" t="s">
        <v>15</v>
      </c>
      <c r="C2" s="65"/>
      <c r="D2" s="4"/>
      <c r="E2" s="3"/>
      <c r="F2" s="3"/>
      <c r="G2" s="24"/>
    </row>
    <row r="3" spans="1:7" ht="15">
      <c r="A3" s="1"/>
      <c r="B3" s="68" t="s">
        <v>16</v>
      </c>
      <c r="C3" s="68"/>
      <c r="D3" s="12"/>
      <c r="E3" s="3"/>
      <c r="F3" s="3"/>
      <c r="G3" s="24"/>
    </row>
    <row r="4" spans="1:7" ht="15">
      <c r="A4" s="1"/>
      <c r="B4" s="65" t="s">
        <v>14</v>
      </c>
      <c r="C4" s="65"/>
      <c r="D4" s="4"/>
      <c r="E4" s="3"/>
      <c r="F4" s="3"/>
      <c r="G4" s="24"/>
    </row>
    <row r="5" spans="1:7" ht="15">
      <c r="A5" s="1"/>
      <c r="B5" s="65" t="s">
        <v>17</v>
      </c>
      <c r="C5" s="65"/>
      <c r="D5" s="4"/>
      <c r="E5" s="3"/>
      <c r="F5" s="3"/>
      <c r="G5" s="24"/>
    </row>
    <row r="6" spans="1:7" ht="15">
      <c r="A6" s="1"/>
      <c r="B6" s="65" t="s">
        <v>18</v>
      </c>
      <c r="C6" s="65"/>
      <c r="D6" s="4"/>
      <c r="E6" s="3"/>
      <c r="F6" s="3"/>
      <c r="G6" s="24"/>
    </row>
    <row r="7" spans="1:7" ht="15">
      <c r="A7" s="1"/>
      <c r="B7" s="65" t="s">
        <v>6</v>
      </c>
      <c r="C7" s="65"/>
      <c r="D7" s="2"/>
      <c r="E7" s="3"/>
      <c r="F7" s="3"/>
      <c r="G7" s="24"/>
    </row>
    <row r="8" spans="1:7" ht="15">
      <c r="A8" s="1"/>
      <c r="B8" s="7" t="s">
        <v>3</v>
      </c>
      <c r="C8" s="7"/>
      <c r="D8" s="9"/>
      <c r="E8" s="3"/>
      <c r="F8" s="3"/>
      <c r="G8" s="24"/>
    </row>
    <row r="9" spans="1:7" ht="15">
      <c r="A9" s="1"/>
      <c r="B9" s="10" t="s">
        <v>4</v>
      </c>
      <c r="C9" s="11"/>
      <c r="D9" s="11"/>
      <c r="E9" s="3"/>
      <c r="F9" s="3"/>
      <c r="G9" s="24"/>
    </row>
    <row r="10" spans="1:10" ht="15">
      <c r="A10" s="1"/>
      <c r="B10" s="11" t="s">
        <v>19</v>
      </c>
      <c r="C10" s="11"/>
      <c r="D10" s="11"/>
      <c r="E10" s="3"/>
      <c r="F10" s="26"/>
      <c r="G10" s="26"/>
      <c r="H10" s="26"/>
      <c r="I10" s="26"/>
      <c r="J10" s="26"/>
    </row>
    <row r="11" spans="1:7" ht="15">
      <c r="A11" s="1"/>
      <c r="B11" s="11" t="s">
        <v>11</v>
      </c>
      <c r="C11" s="11"/>
      <c r="D11" s="11"/>
      <c r="E11" s="3"/>
      <c r="F11" s="3"/>
      <c r="G11" s="24"/>
    </row>
    <row r="12" spans="1:13" ht="15">
      <c r="A12" s="1"/>
      <c r="B12" s="66" t="s">
        <v>20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</row>
    <row r="13" spans="1:13" ht="15">
      <c r="A13" s="1"/>
      <c r="B13" s="46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</row>
    <row r="14" spans="1:7" ht="15">
      <c r="A14" s="48"/>
      <c r="B14" s="49" t="s">
        <v>7</v>
      </c>
      <c r="C14" s="21" t="s">
        <v>21</v>
      </c>
      <c r="D14" s="21" t="s">
        <v>1</v>
      </c>
      <c r="E14" s="21" t="s">
        <v>22</v>
      </c>
      <c r="F14" s="21" t="s">
        <v>23</v>
      </c>
      <c r="G14" s="24"/>
    </row>
    <row r="15" spans="1:7" ht="15">
      <c r="A15" s="29"/>
      <c r="B15" s="14"/>
      <c r="C15" s="14"/>
      <c r="D15" s="13"/>
      <c r="E15" s="13"/>
      <c r="F15" s="20"/>
      <c r="G15" s="24"/>
    </row>
    <row r="16" spans="1:7" ht="15">
      <c r="A16" s="29"/>
      <c r="B16" s="17"/>
      <c r="C16" s="18"/>
      <c r="D16" s="13"/>
      <c r="E16" s="13"/>
      <c r="F16" s="20"/>
      <c r="G16" s="24"/>
    </row>
    <row r="17" spans="1:7" ht="15">
      <c r="A17" s="29"/>
      <c r="B17" s="20"/>
      <c r="C17" s="20"/>
      <c r="D17" s="13"/>
      <c r="E17" s="35"/>
      <c r="F17" s="43"/>
      <c r="G17" s="24"/>
    </row>
    <row r="18" spans="1:7" ht="15">
      <c r="A18" s="29"/>
      <c r="B18" s="19"/>
      <c r="C18" s="37"/>
      <c r="D18" s="35"/>
      <c r="E18" s="44"/>
      <c r="F18" s="28"/>
      <c r="G18" s="24"/>
    </row>
    <row r="19" spans="1:13" ht="15">
      <c r="A19" s="29"/>
      <c r="B19" s="19"/>
      <c r="C19" s="37"/>
      <c r="D19" s="35"/>
      <c r="E19" s="44"/>
      <c r="F19" s="28"/>
      <c r="G19" s="41"/>
      <c r="H19" s="42"/>
      <c r="I19" s="42"/>
      <c r="J19" s="42"/>
      <c r="K19" s="42"/>
      <c r="L19" s="42"/>
      <c r="M19" s="42"/>
    </row>
    <row r="20" spans="1:7" ht="15">
      <c r="A20" s="29"/>
      <c r="B20" s="19"/>
      <c r="C20" s="37"/>
      <c r="D20" s="35"/>
      <c r="E20" s="44"/>
      <c r="F20" s="28"/>
      <c r="G20" s="24"/>
    </row>
    <row r="21" spans="1:7" ht="15">
      <c r="A21" s="29"/>
      <c r="B21" s="19"/>
      <c r="C21" s="37"/>
      <c r="D21" s="35"/>
      <c r="E21" s="44"/>
      <c r="F21" s="28"/>
      <c r="G21" s="24"/>
    </row>
    <row r="22" spans="1:7" ht="15">
      <c r="A22" s="29"/>
      <c r="B22" s="19"/>
      <c r="C22" s="37"/>
      <c r="D22" s="35"/>
      <c r="E22" s="44"/>
      <c r="F22" s="28"/>
      <c r="G22" s="24"/>
    </row>
    <row r="23" spans="1:7" ht="15">
      <c r="A23" s="29"/>
      <c r="B23" s="19"/>
      <c r="C23" s="37"/>
      <c r="D23" s="35"/>
      <c r="E23" s="44"/>
      <c r="F23" s="28"/>
      <c r="G23" s="24"/>
    </row>
    <row r="24" spans="1:7" ht="15">
      <c r="A24" s="29"/>
      <c r="B24" s="19"/>
      <c r="C24" s="37"/>
      <c r="D24" s="35"/>
      <c r="E24" s="44"/>
      <c r="F24" s="28"/>
      <c r="G24" s="24"/>
    </row>
    <row r="25" spans="1:7" ht="15">
      <c r="A25" s="29"/>
      <c r="B25" s="19"/>
      <c r="C25" s="37"/>
      <c r="D25" s="35"/>
      <c r="E25" s="45"/>
      <c r="F25" s="28"/>
      <c r="G25" s="24"/>
    </row>
    <row r="26" spans="1:7" ht="15">
      <c r="A26" s="29"/>
      <c r="B26" s="19"/>
      <c r="C26" s="18"/>
      <c r="D26" s="13"/>
      <c r="E26" s="44"/>
      <c r="F26" s="28"/>
      <c r="G26" s="24"/>
    </row>
    <row r="27" spans="1:7" ht="15">
      <c r="A27" s="29"/>
      <c r="B27" s="30"/>
      <c r="C27" s="31"/>
      <c r="D27" s="29"/>
      <c r="E27" s="41"/>
      <c r="F27" s="41"/>
      <c r="G27" s="24"/>
    </row>
    <row r="28" spans="1:7" ht="15">
      <c r="A28" s="29"/>
      <c r="B28" s="30"/>
      <c r="C28" s="31"/>
      <c r="D28" s="29"/>
      <c r="E28" s="41"/>
      <c r="F28" s="41"/>
      <c r="G28" s="24"/>
    </row>
    <row r="29" spans="1:7" ht="15">
      <c r="A29" s="24"/>
      <c r="B29" s="7" t="s">
        <v>3</v>
      </c>
      <c r="C29" s="24"/>
      <c r="D29" s="24"/>
      <c r="E29" s="24"/>
      <c r="F29" s="24"/>
      <c r="G29" s="24"/>
    </row>
    <row r="30" spans="1:6" ht="15">
      <c r="A30" s="24"/>
      <c r="B30" s="25"/>
      <c r="C30" s="24"/>
      <c r="D30" s="24"/>
      <c r="E30" s="24"/>
      <c r="F30" s="24"/>
    </row>
    <row r="31" spans="1:4" ht="15">
      <c r="A31" s="24"/>
      <c r="B31" s="25"/>
      <c r="C31" s="24"/>
      <c r="D31" s="24"/>
    </row>
    <row r="32" spans="1:3" ht="15">
      <c r="A32" s="24"/>
      <c r="B32" s="24"/>
      <c r="C32" s="24"/>
    </row>
  </sheetData>
  <sheetProtection/>
  <mergeCells count="8">
    <mergeCell ref="B1:K1"/>
    <mergeCell ref="B6:C6"/>
    <mergeCell ref="B7:C7"/>
    <mergeCell ref="B12:M12"/>
    <mergeCell ref="B2:C2"/>
    <mergeCell ref="B3:C3"/>
    <mergeCell ref="B4:C4"/>
    <mergeCell ref="B5:C5"/>
  </mergeCells>
  <dataValidations count="1">
    <dataValidation allowBlank="1" showErrorMessage="1" sqref="D15:D28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K34"/>
  <sheetViews>
    <sheetView view="pageLayout" zoomScale="55" zoomScalePageLayoutView="55" workbookViewId="0" topLeftCell="A1">
      <selection activeCell="G5" sqref="G5"/>
    </sheetView>
  </sheetViews>
  <sheetFormatPr defaultColWidth="9.140625" defaultRowHeight="12.75"/>
  <cols>
    <col min="1" max="1" width="5.00390625" style="0" customWidth="1"/>
    <col min="2" max="2" width="15.00390625" style="0" customWidth="1"/>
    <col min="3" max="3" width="15.7109375" style="0" customWidth="1"/>
    <col min="4" max="4" width="15.28125" style="0" customWidth="1"/>
    <col min="5" max="5" width="11.00390625" style="0" customWidth="1"/>
    <col min="6" max="6" width="40.00390625" style="0" customWidth="1"/>
    <col min="7" max="7" width="6.8515625" style="0" customWidth="1"/>
    <col min="8" max="8" width="45.7109375" style="0" customWidth="1"/>
    <col min="9" max="9" width="11.140625" style="0" customWidth="1"/>
    <col min="10" max="10" width="14.140625" style="0" customWidth="1"/>
  </cols>
  <sheetData>
    <row r="1" spans="1:11" ht="15">
      <c r="A1" s="1"/>
      <c r="B1" s="65" t="s">
        <v>13</v>
      </c>
      <c r="C1" s="65"/>
      <c r="D1" s="65"/>
      <c r="E1" s="65"/>
      <c r="F1" s="65"/>
      <c r="G1" s="65"/>
      <c r="H1" s="65"/>
      <c r="I1" s="3"/>
      <c r="J1" s="3"/>
      <c r="K1" s="24"/>
    </row>
    <row r="2" spans="1:11" ht="15">
      <c r="A2" s="1"/>
      <c r="B2" s="65" t="s">
        <v>15</v>
      </c>
      <c r="C2" s="65"/>
      <c r="D2" s="65"/>
      <c r="E2" s="65"/>
      <c r="F2" s="48" t="str">
        <f>5!F2</f>
        <v>технология (ТТ)</v>
      </c>
      <c r="G2" s="4"/>
      <c r="H2" s="4"/>
      <c r="I2" s="3"/>
      <c r="J2" s="3"/>
      <c r="K2" s="24"/>
    </row>
    <row r="3" spans="1:11" ht="15">
      <c r="A3" s="1"/>
      <c r="B3" s="68" t="s">
        <v>16</v>
      </c>
      <c r="C3" s="68"/>
      <c r="D3" s="68"/>
      <c r="E3" s="68"/>
      <c r="F3" s="58">
        <f>5!F3</f>
        <v>44826</v>
      </c>
      <c r="G3" s="12"/>
      <c r="H3" s="12"/>
      <c r="I3" s="3"/>
      <c r="J3" s="3"/>
      <c r="K3" s="24"/>
    </row>
    <row r="4" spans="1:11" ht="15">
      <c r="A4" s="1"/>
      <c r="B4" s="65" t="s">
        <v>14</v>
      </c>
      <c r="C4" s="65"/>
      <c r="D4" s="65"/>
      <c r="E4" s="65"/>
      <c r="F4" s="48">
        <v>11</v>
      </c>
      <c r="G4" s="4"/>
      <c r="H4" s="6"/>
      <c r="I4" s="3"/>
      <c r="J4" s="3"/>
      <c r="K4" s="24"/>
    </row>
    <row r="5" spans="1:11" ht="15">
      <c r="A5" s="1"/>
      <c r="B5" s="65" t="s">
        <v>17</v>
      </c>
      <c r="C5" s="65"/>
      <c r="D5" s="65"/>
      <c r="E5" s="65"/>
      <c r="F5" s="48">
        <f>COUNT(A:A)</f>
        <v>12</v>
      </c>
      <c r="G5" s="4"/>
      <c r="H5" s="6"/>
      <c r="I5" s="3"/>
      <c r="J5" s="3"/>
      <c r="K5" s="24"/>
    </row>
    <row r="6" spans="1:11" ht="15">
      <c r="A6" s="1"/>
      <c r="B6" s="65" t="s">
        <v>18</v>
      </c>
      <c r="C6" s="65"/>
      <c r="D6" s="65"/>
      <c r="E6" s="65"/>
      <c r="F6" s="48"/>
      <c r="G6" s="4"/>
      <c r="H6" s="6"/>
      <c r="I6" s="3"/>
      <c r="J6" s="3"/>
      <c r="K6" s="24"/>
    </row>
    <row r="7" spans="1:11" ht="15">
      <c r="A7" s="1"/>
      <c r="B7" s="65" t="s">
        <v>6</v>
      </c>
      <c r="C7" s="65"/>
      <c r="D7" s="65"/>
      <c r="E7" s="65"/>
      <c r="F7" s="48"/>
      <c r="G7" s="2"/>
      <c r="H7" s="5"/>
      <c r="I7" s="3"/>
      <c r="J7" s="3"/>
      <c r="K7" s="24"/>
    </row>
    <row r="8" spans="1:11" ht="15">
      <c r="A8" s="1"/>
      <c r="B8" s="7" t="s">
        <v>3</v>
      </c>
      <c r="C8" s="7" t="str">
        <f>5!C8</f>
        <v>Однорал В.Н.
Лесных Г.В.
Чашина Н.Н.</v>
      </c>
      <c r="D8" s="7"/>
      <c r="E8" s="23"/>
      <c r="F8" s="8"/>
      <c r="G8" s="9"/>
      <c r="H8" s="9"/>
      <c r="I8" s="3"/>
      <c r="J8" s="3"/>
      <c r="K8" s="24"/>
    </row>
    <row r="9" spans="1:11" ht="15">
      <c r="A9" s="1"/>
      <c r="B9" s="7"/>
      <c r="C9" s="7">
        <f>5!C9</f>
        <v>0</v>
      </c>
      <c r="D9" s="7"/>
      <c r="E9" s="23"/>
      <c r="F9" s="8"/>
      <c r="G9" s="9"/>
      <c r="H9" s="9"/>
      <c r="I9" s="3"/>
      <c r="J9" s="3"/>
      <c r="K9" s="24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4"/>
    </row>
    <row r="11" spans="1:14" ht="15">
      <c r="A11" s="1"/>
      <c r="B11" s="69" t="s">
        <v>28</v>
      </c>
      <c r="C11" s="69"/>
      <c r="D11" s="69"/>
      <c r="E11" s="69"/>
      <c r="F11" s="69"/>
      <c r="G11" s="69"/>
      <c r="H11" s="55" t="str">
        <f>5!H11</f>
        <v>технологии(ТТ)</v>
      </c>
      <c r="I11" s="55">
        <f>F4</f>
        <v>11</v>
      </c>
      <c r="J11" s="26" t="s">
        <v>27</v>
      </c>
      <c r="K11" s="26"/>
      <c r="L11" s="26"/>
      <c r="M11" s="26"/>
      <c r="N11" s="26"/>
    </row>
    <row r="12" spans="1:11" ht="15">
      <c r="A12" s="1"/>
      <c r="B12" s="69" t="s">
        <v>29</v>
      </c>
      <c r="C12" s="69"/>
      <c r="D12" s="69"/>
      <c r="E12" s="69"/>
      <c r="F12" s="69"/>
      <c r="G12" s="69"/>
      <c r="H12" s="55" t="str">
        <f>H11</f>
        <v>технологии(ТТ)</v>
      </c>
      <c r="I12" s="55">
        <f>I11</f>
        <v>11</v>
      </c>
      <c r="J12" s="3" t="s">
        <v>27</v>
      </c>
      <c r="K12" s="24"/>
    </row>
    <row r="13" spans="1:11" ht="15">
      <c r="A13" s="1"/>
      <c r="B13" s="54" t="s">
        <v>11</v>
      </c>
      <c r="C13" s="54"/>
      <c r="D13" s="54"/>
      <c r="E13" s="54"/>
      <c r="F13" s="54"/>
      <c r="G13" s="54"/>
      <c r="H13" s="8"/>
      <c r="I13" s="1"/>
      <c r="K13" s="24"/>
    </row>
    <row r="14" spans="1:17" ht="15">
      <c r="A14" s="1"/>
      <c r="B14" s="70" t="s">
        <v>30</v>
      </c>
      <c r="C14" s="70"/>
      <c r="D14" s="70"/>
      <c r="E14" s="70"/>
      <c r="F14" s="70"/>
      <c r="G14" s="70"/>
      <c r="H14" s="55" t="str">
        <f>H11</f>
        <v>технологии(ТТ)</v>
      </c>
      <c r="I14" s="55">
        <f>I11</f>
        <v>11</v>
      </c>
      <c r="J14" s="3" t="s">
        <v>27</v>
      </c>
      <c r="K14" s="50"/>
      <c r="L14" s="50"/>
      <c r="M14" s="50"/>
      <c r="N14" s="50"/>
      <c r="O14" s="50"/>
      <c r="P14" s="50"/>
      <c r="Q14" s="50"/>
    </row>
    <row r="15" spans="1:17" ht="15">
      <c r="A15" s="1"/>
      <c r="B15" s="71" t="s">
        <v>31</v>
      </c>
      <c r="C15" s="71"/>
      <c r="D15" s="71"/>
      <c r="E15" s="71"/>
      <c r="F15" s="71"/>
      <c r="G15" s="71"/>
      <c r="H15" s="55" t="str">
        <f>H11</f>
        <v>технологии(ТТ)</v>
      </c>
      <c r="I15" s="55">
        <f>I11</f>
        <v>11</v>
      </c>
      <c r="J15" s="50" t="s">
        <v>27</v>
      </c>
      <c r="K15" s="50"/>
      <c r="L15" s="50"/>
      <c r="M15" s="50"/>
      <c r="N15" s="50"/>
      <c r="O15" s="50"/>
      <c r="P15" s="50"/>
      <c r="Q15" s="50"/>
    </row>
    <row r="16" spans="1:11" ht="28.5">
      <c r="A16" s="21" t="s">
        <v>0</v>
      </c>
      <c r="B16" s="21" t="s">
        <v>7</v>
      </c>
      <c r="C16" s="21" t="s">
        <v>8</v>
      </c>
      <c r="D16" s="21" t="s">
        <v>9</v>
      </c>
      <c r="E16" s="21" t="s">
        <v>10</v>
      </c>
      <c r="F16" s="21" t="s">
        <v>5</v>
      </c>
      <c r="G16" s="21" t="s">
        <v>1</v>
      </c>
      <c r="H16" s="56" t="s">
        <v>12</v>
      </c>
      <c r="I16" s="57" t="s">
        <v>2</v>
      </c>
      <c r="J16" s="21" t="s">
        <v>24</v>
      </c>
      <c r="K16" s="24"/>
    </row>
    <row r="17" spans="1:11" ht="15" customHeight="1">
      <c r="A17" s="13">
        <v>1</v>
      </c>
      <c r="B17" s="14"/>
      <c r="C17" s="14"/>
      <c r="D17" s="15"/>
      <c r="E17" s="27"/>
      <c r="F17" s="16" t="s">
        <v>26</v>
      </c>
      <c r="G17" s="13"/>
      <c r="H17" s="51"/>
      <c r="I17" s="13"/>
      <c r="J17" s="20" t="s">
        <v>32</v>
      </c>
      <c r="K17" s="24"/>
    </row>
    <row r="18" spans="1:11" ht="14.25" customHeight="1">
      <c r="A18" s="13">
        <v>2</v>
      </c>
      <c r="B18" s="17"/>
      <c r="C18" s="18"/>
      <c r="D18" s="19"/>
      <c r="E18" s="22"/>
      <c r="F18" s="16"/>
      <c r="G18" s="13"/>
      <c r="H18" s="51"/>
      <c r="I18" s="13"/>
      <c r="J18" s="20" t="s">
        <v>33</v>
      </c>
      <c r="K18" s="24"/>
    </row>
    <row r="19" spans="1:11" ht="15.75" customHeight="1">
      <c r="A19" s="13">
        <v>3</v>
      </c>
      <c r="B19" s="20"/>
      <c r="C19" s="20"/>
      <c r="D19" s="19"/>
      <c r="E19" s="22"/>
      <c r="F19" s="16"/>
      <c r="G19" s="13"/>
      <c r="H19" s="51"/>
      <c r="I19" s="35"/>
      <c r="J19" s="43"/>
      <c r="K19" s="24"/>
    </row>
    <row r="20" spans="1:11" ht="15">
      <c r="A20" s="13">
        <v>4</v>
      </c>
      <c r="B20" s="36"/>
      <c r="C20" s="37"/>
      <c r="D20" s="36"/>
      <c r="E20" s="38"/>
      <c r="F20" s="39"/>
      <c r="G20" s="35"/>
      <c r="H20" s="52"/>
      <c r="I20" s="44"/>
      <c r="J20" s="28"/>
      <c r="K20" s="24"/>
    </row>
    <row r="21" spans="1:167" s="40" customFormat="1" ht="15">
      <c r="A21" s="13">
        <v>5</v>
      </c>
      <c r="B21" s="36"/>
      <c r="C21" s="37"/>
      <c r="D21" s="36"/>
      <c r="E21" s="38"/>
      <c r="F21" s="39"/>
      <c r="G21" s="35"/>
      <c r="H21" s="52"/>
      <c r="I21" s="44"/>
      <c r="J21" s="28"/>
      <c r="K21" s="41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</row>
    <row r="22" spans="1:11" ht="15">
      <c r="A22" s="13">
        <v>6</v>
      </c>
      <c r="B22" s="36"/>
      <c r="C22" s="37"/>
      <c r="D22" s="36"/>
      <c r="E22" s="38"/>
      <c r="F22" s="39"/>
      <c r="G22" s="35"/>
      <c r="H22" s="52"/>
      <c r="I22" s="44"/>
      <c r="J22" s="28"/>
      <c r="K22" s="24"/>
    </row>
    <row r="23" spans="1:11" ht="15">
      <c r="A23" s="13">
        <v>7</v>
      </c>
      <c r="B23" s="36"/>
      <c r="C23" s="37"/>
      <c r="D23" s="36"/>
      <c r="E23" s="38"/>
      <c r="F23" s="39"/>
      <c r="G23" s="35"/>
      <c r="H23" s="52"/>
      <c r="I23" s="44"/>
      <c r="J23" s="28"/>
      <c r="K23" s="24"/>
    </row>
    <row r="24" spans="1:11" ht="15">
      <c r="A24" s="13">
        <v>8</v>
      </c>
      <c r="B24" s="36"/>
      <c r="C24" s="37"/>
      <c r="D24" s="36"/>
      <c r="E24" s="38"/>
      <c r="F24" s="39"/>
      <c r="G24" s="35"/>
      <c r="H24" s="52"/>
      <c r="I24" s="44"/>
      <c r="J24" s="28"/>
      <c r="K24" s="24"/>
    </row>
    <row r="25" spans="1:11" ht="15">
      <c r="A25" s="13">
        <v>9</v>
      </c>
      <c r="B25" s="36"/>
      <c r="C25" s="37"/>
      <c r="D25" s="36"/>
      <c r="E25" s="38"/>
      <c r="F25" s="39"/>
      <c r="G25" s="35"/>
      <c r="H25" s="52"/>
      <c r="I25" s="44"/>
      <c r="J25" s="28"/>
      <c r="K25" s="24"/>
    </row>
    <row r="26" spans="1:11" ht="15">
      <c r="A26" s="13">
        <v>10</v>
      </c>
      <c r="B26" s="36"/>
      <c r="C26" s="37"/>
      <c r="D26" s="36"/>
      <c r="E26" s="38"/>
      <c r="F26" s="39"/>
      <c r="G26" s="35"/>
      <c r="H26" s="52"/>
      <c r="I26" s="44"/>
      <c r="J26" s="28"/>
      <c r="K26" s="24"/>
    </row>
    <row r="27" spans="1:11" ht="15">
      <c r="A27" s="13">
        <v>11</v>
      </c>
      <c r="B27" s="36"/>
      <c r="C27" s="37"/>
      <c r="D27" s="36"/>
      <c r="E27" s="38"/>
      <c r="F27" s="39"/>
      <c r="G27" s="35"/>
      <c r="H27" s="53"/>
      <c r="I27" s="45"/>
      <c r="J27" s="28"/>
      <c r="K27" s="24"/>
    </row>
    <row r="28" spans="1:11" ht="15">
      <c r="A28" s="13">
        <v>12</v>
      </c>
      <c r="B28" s="19"/>
      <c r="C28" s="18"/>
      <c r="D28" s="19"/>
      <c r="E28" s="22"/>
      <c r="F28" s="16"/>
      <c r="G28" s="13"/>
      <c r="H28" s="51"/>
      <c r="I28" s="44"/>
      <c r="J28" s="28" t="s">
        <v>34</v>
      </c>
      <c r="K28" s="24"/>
    </row>
    <row r="29" spans="1:11" ht="15">
      <c r="A29" s="29"/>
      <c r="B29" s="30"/>
      <c r="C29" s="31"/>
      <c r="D29" s="30"/>
      <c r="E29" s="32"/>
      <c r="F29" s="33"/>
      <c r="G29" s="29"/>
      <c r="H29" s="34"/>
      <c r="I29" s="41"/>
      <c r="J29" s="41"/>
      <c r="K29" s="24"/>
    </row>
    <row r="30" spans="1:11" ht="15">
      <c r="A30" s="29"/>
      <c r="B30" s="30"/>
      <c r="C30" s="31"/>
      <c r="D30" s="30"/>
      <c r="E30" s="32"/>
      <c r="F30" s="33"/>
      <c r="G30" s="29"/>
      <c r="H30" s="34"/>
      <c r="I30" s="41"/>
      <c r="J30" s="41"/>
      <c r="K30" s="24"/>
    </row>
    <row r="31" spans="1:11" ht="45">
      <c r="A31" s="24"/>
      <c r="B31" s="60" t="s">
        <v>3</v>
      </c>
      <c r="C31" s="59" t="str">
        <f>5!C20</f>
        <v>Однорал В.Н.
Лесных Г.В.
Чашина Н.Н.</v>
      </c>
      <c r="D31" s="24"/>
      <c r="E31" s="24"/>
      <c r="F31" s="24"/>
      <c r="G31" s="24"/>
      <c r="H31" s="24"/>
      <c r="I31" s="24"/>
      <c r="J31" s="24"/>
      <c r="K31" s="24"/>
    </row>
    <row r="32" spans="1:10" ht="15">
      <c r="A32" s="24"/>
      <c r="B32" s="25"/>
      <c r="C32" s="24"/>
      <c r="D32" s="24"/>
      <c r="E32" s="24"/>
      <c r="F32" s="24"/>
      <c r="G32" s="24"/>
      <c r="H32" s="24"/>
      <c r="I32" s="24"/>
      <c r="J32" s="24"/>
    </row>
    <row r="33" spans="1:8" ht="15">
      <c r="A33" s="24"/>
      <c r="B33" s="25"/>
      <c r="C33" s="24"/>
      <c r="D33" s="24"/>
      <c r="E33" s="24"/>
      <c r="F33" s="24"/>
      <c r="G33" s="24"/>
      <c r="H33" s="24"/>
    </row>
    <row r="34" spans="1:4" ht="15">
      <c r="A34" s="24"/>
      <c r="B34" s="24"/>
      <c r="C34" s="24"/>
      <c r="D34" s="24"/>
    </row>
  </sheetData>
  <sheetProtection/>
  <mergeCells count="12">
    <mergeCell ref="B1:H1"/>
    <mergeCell ref="B2:C2"/>
    <mergeCell ref="D2:E2"/>
    <mergeCell ref="B3:E3"/>
    <mergeCell ref="B4:E4"/>
    <mergeCell ref="B5:E5"/>
    <mergeCell ref="B6:E6"/>
    <mergeCell ref="B7:E7"/>
    <mergeCell ref="B11:G11"/>
    <mergeCell ref="B12:G12"/>
    <mergeCell ref="B14:G14"/>
    <mergeCell ref="B15:G15"/>
  </mergeCells>
  <dataValidations count="1">
    <dataValidation allowBlank="1" showErrorMessage="1" sqref="F17:G30">
      <formula1>0</formula1>
      <formula2>0</formula2>
    </dataValidation>
  </dataValidations>
  <printOptions/>
  <pageMargins left="0.31496062992125984" right="0.07575757575757576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23"/>
  <sheetViews>
    <sheetView view="pageLayout" workbookViewId="0" topLeftCell="A1">
      <selection activeCell="G17" sqref="G17"/>
    </sheetView>
  </sheetViews>
  <sheetFormatPr defaultColWidth="9.140625" defaultRowHeight="12.75"/>
  <cols>
    <col min="1" max="1" width="5.00390625" style="0" customWidth="1"/>
    <col min="2" max="2" width="15.00390625" style="0" customWidth="1"/>
    <col min="3" max="3" width="15.7109375" style="0" customWidth="1"/>
    <col min="4" max="4" width="15.28125" style="0" customWidth="1"/>
    <col min="5" max="5" width="11.00390625" style="0" customWidth="1"/>
    <col min="6" max="6" width="40.00390625" style="0" customWidth="1"/>
    <col min="7" max="7" width="6.8515625" style="0" customWidth="1"/>
    <col min="8" max="8" width="45.7109375" style="0" customWidth="1"/>
    <col min="9" max="9" width="11.140625" style="0" customWidth="1"/>
    <col min="10" max="10" width="14.140625" style="0" customWidth="1"/>
  </cols>
  <sheetData>
    <row r="1" spans="1:11" ht="15">
      <c r="A1" s="1"/>
      <c r="B1" s="65" t="s">
        <v>13</v>
      </c>
      <c r="C1" s="65"/>
      <c r="D1" s="65"/>
      <c r="E1" s="65"/>
      <c r="F1" s="65"/>
      <c r="G1" s="65"/>
      <c r="H1" s="65"/>
      <c r="I1" s="3"/>
      <c r="J1" s="3"/>
      <c r="K1" s="24"/>
    </row>
    <row r="2" spans="1:11" ht="15">
      <c r="A2" s="1"/>
      <c r="B2" s="65" t="s">
        <v>15</v>
      </c>
      <c r="C2" s="65"/>
      <c r="D2" s="65"/>
      <c r="E2" s="65"/>
      <c r="F2" s="48" t="s">
        <v>37</v>
      </c>
      <c r="G2" s="4"/>
      <c r="H2" s="4"/>
      <c r="I2" s="3"/>
      <c r="J2" s="3"/>
      <c r="K2" s="24"/>
    </row>
    <row r="3" spans="1:11" ht="15">
      <c r="A3" s="1"/>
      <c r="B3" s="68" t="s">
        <v>16</v>
      </c>
      <c r="C3" s="68"/>
      <c r="D3" s="68"/>
      <c r="E3" s="68"/>
      <c r="F3" s="58">
        <v>44826</v>
      </c>
      <c r="G3" s="12"/>
      <c r="H3" s="12"/>
      <c r="I3" s="3"/>
      <c r="J3" s="3"/>
      <c r="K3" s="24"/>
    </row>
    <row r="4" spans="1:11" ht="15">
      <c r="A4" s="1"/>
      <c r="B4" s="65" t="s">
        <v>14</v>
      </c>
      <c r="C4" s="65"/>
      <c r="D4" s="65"/>
      <c r="E4" s="65"/>
      <c r="F4" s="48">
        <v>5</v>
      </c>
      <c r="G4" s="4"/>
      <c r="H4" s="6"/>
      <c r="I4" s="3"/>
      <c r="J4" s="3"/>
      <c r="K4" s="24"/>
    </row>
    <row r="5" spans="1:11" ht="15">
      <c r="A5" s="1"/>
      <c r="B5" s="65" t="s">
        <v>17</v>
      </c>
      <c r="C5" s="65"/>
      <c r="D5" s="65"/>
      <c r="E5" s="65"/>
      <c r="F5" s="48">
        <f>COUNT(A:A)</f>
        <v>1</v>
      </c>
      <c r="G5" s="4"/>
      <c r="H5" s="6"/>
      <c r="I5" s="3"/>
      <c r="J5" s="3"/>
      <c r="K5" s="24"/>
    </row>
    <row r="6" spans="1:11" ht="15">
      <c r="A6" s="1"/>
      <c r="B6" s="65" t="s">
        <v>18</v>
      </c>
      <c r="C6" s="65"/>
      <c r="D6" s="65"/>
      <c r="E6" s="65"/>
      <c r="F6" s="48"/>
      <c r="G6" s="4"/>
      <c r="H6" s="6"/>
      <c r="I6" s="3"/>
      <c r="J6" s="3"/>
      <c r="K6" s="24"/>
    </row>
    <row r="7" spans="1:11" ht="13.5" customHeight="1">
      <c r="A7" s="1"/>
      <c r="B7" s="61" t="s">
        <v>36</v>
      </c>
      <c r="C7" s="47" t="str">
        <f>C20</f>
        <v>Однорал В.Н.
Лесных Г.В.
Чашина Н.Н.</v>
      </c>
      <c r="D7" s="4"/>
      <c r="E7" s="4"/>
      <c r="F7" s="48"/>
      <c r="G7" s="2"/>
      <c r="H7" s="5"/>
      <c r="I7" s="3"/>
      <c r="J7" s="3"/>
      <c r="K7" s="24"/>
    </row>
    <row r="8" spans="1:11" ht="15">
      <c r="A8" s="1"/>
      <c r="B8" s="7" t="s">
        <v>3</v>
      </c>
      <c r="C8" s="60" t="str">
        <f>C20</f>
        <v>Однорал В.Н.
Лесных Г.В.
Чашина Н.Н.</v>
      </c>
      <c r="D8" s="7"/>
      <c r="E8" s="23"/>
      <c r="F8" s="8"/>
      <c r="G8" s="9"/>
      <c r="H8" s="9"/>
      <c r="I8" s="3"/>
      <c r="J8" s="3"/>
      <c r="K8" s="24"/>
    </row>
    <row r="9" spans="1:11" ht="15">
      <c r="A9" s="1"/>
      <c r="B9" s="7"/>
      <c r="C9" s="7"/>
      <c r="D9" s="7"/>
      <c r="E9" s="23"/>
      <c r="F9" s="8"/>
      <c r="G9" s="9"/>
      <c r="H9" s="9"/>
      <c r="I9" s="3"/>
      <c r="J9" s="3"/>
      <c r="K9" s="24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4"/>
    </row>
    <row r="11" spans="1:14" ht="15">
      <c r="A11" s="1"/>
      <c r="B11" s="69" t="s">
        <v>28</v>
      </c>
      <c r="C11" s="69"/>
      <c r="D11" s="69"/>
      <c r="E11" s="69"/>
      <c r="F11" s="69"/>
      <c r="G11" s="69"/>
      <c r="H11" s="55" t="s">
        <v>38</v>
      </c>
      <c r="I11" s="55">
        <f>F4</f>
        <v>5</v>
      </c>
      <c r="J11" s="26" t="s">
        <v>27</v>
      </c>
      <c r="K11" s="26"/>
      <c r="L11" s="26"/>
      <c r="M11" s="26"/>
      <c r="N11" s="26"/>
    </row>
    <row r="12" spans="1:11" ht="15">
      <c r="A12" s="1"/>
      <c r="B12" s="69" t="s">
        <v>29</v>
      </c>
      <c r="C12" s="69"/>
      <c r="D12" s="69"/>
      <c r="E12" s="69"/>
      <c r="F12" s="69"/>
      <c r="G12" s="69"/>
      <c r="H12" s="55" t="str">
        <f>H11</f>
        <v>технологии(ТТ)</v>
      </c>
      <c r="I12" s="55">
        <f>I11</f>
        <v>5</v>
      </c>
      <c r="J12" s="3" t="s">
        <v>27</v>
      </c>
      <c r="K12" s="24"/>
    </row>
    <row r="13" spans="1:11" ht="15">
      <c r="A13" s="1"/>
      <c r="B13" s="54" t="s">
        <v>11</v>
      </c>
      <c r="C13" s="54"/>
      <c r="D13" s="54"/>
      <c r="E13" s="54"/>
      <c r="F13" s="54"/>
      <c r="G13" s="54"/>
      <c r="H13" s="8"/>
      <c r="I13" s="1"/>
      <c r="K13" s="24"/>
    </row>
    <row r="14" spans="1:17" ht="15">
      <c r="A14" s="1"/>
      <c r="B14" s="70" t="s">
        <v>30</v>
      </c>
      <c r="C14" s="70"/>
      <c r="D14" s="70"/>
      <c r="E14" s="70"/>
      <c r="F14" s="70"/>
      <c r="G14" s="70"/>
      <c r="H14" s="55" t="str">
        <f>H11</f>
        <v>технологии(ТТ)</v>
      </c>
      <c r="I14" s="55">
        <f>I11</f>
        <v>5</v>
      </c>
      <c r="J14" s="3" t="s">
        <v>27</v>
      </c>
      <c r="K14" s="50"/>
      <c r="L14" s="50"/>
      <c r="M14" s="50"/>
      <c r="N14" s="50"/>
      <c r="O14" s="50"/>
      <c r="P14" s="50"/>
      <c r="Q14" s="50"/>
    </row>
    <row r="15" spans="1:17" ht="15">
      <c r="A15" s="1"/>
      <c r="B15" s="71" t="s">
        <v>31</v>
      </c>
      <c r="C15" s="71"/>
      <c r="D15" s="71"/>
      <c r="E15" s="71"/>
      <c r="F15" s="71"/>
      <c r="G15" s="71"/>
      <c r="H15" s="55" t="str">
        <f>H11</f>
        <v>технологии(ТТ)</v>
      </c>
      <c r="I15" s="55">
        <f>I11</f>
        <v>5</v>
      </c>
      <c r="J15" s="50" t="s">
        <v>27</v>
      </c>
      <c r="K15" s="50"/>
      <c r="L15" s="50"/>
      <c r="M15" s="50"/>
      <c r="N15" s="50"/>
      <c r="O15" s="50"/>
      <c r="P15" s="50"/>
      <c r="Q15" s="50"/>
    </row>
    <row r="16" spans="1:11" ht="28.5">
      <c r="A16" s="49" t="s">
        <v>0</v>
      </c>
      <c r="B16" s="49" t="s">
        <v>7</v>
      </c>
      <c r="C16" s="49" t="s">
        <v>8</v>
      </c>
      <c r="D16" s="49" t="s">
        <v>9</v>
      </c>
      <c r="E16" s="49" t="s">
        <v>10</v>
      </c>
      <c r="F16" s="49" t="s">
        <v>5</v>
      </c>
      <c r="G16" s="49" t="s">
        <v>1</v>
      </c>
      <c r="H16" s="49" t="s">
        <v>12</v>
      </c>
      <c r="I16" s="49" t="s">
        <v>2</v>
      </c>
      <c r="J16" s="49" t="s">
        <v>24</v>
      </c>
      <c r="K16" s="24"/>
    </row>
    <row r="17" spans="1:167" s="40" customFormat="1" ht="45">
      <c r="A17" s="13">
        <v>1</v>
      </c>
      <c r="B17" s="19" t="s">
        <v>40</v>
      </c>
      <c r="C17" s="18" t="s">
        <v>41</v>
      </c>
      <c r="D17" s="19" t="s">
        <v>42</v>
      </c>
      <c r="E17" s="22">
        <v>41257</v>
      </c>
      <c r="F17" s="16" t="s">
        <v>35</v>
      </c>
      <c r="G17" s="13" t="s">
        <v>43</v>
      </c>
      <c r="H17" s="63" t="s">
        <v>44</v>
      </c>
      <c r="I17" s="44">
        <v>8</v>
      </c>
      <c r="J17" s="62" t="s">
        <v>45</v>
      </c>
      <c r="K17" s="41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</row>
    <row r="18" spans="1:11" ht="15">
      <c r="A18" s="29"/>
      <c r="B18" s="30"/>
      <c r="C18" s="31"/>
      <c r="D18" s="30"/>
      <c r="E18" s="32"/>
      <c r="F18" s="33"/>
      <c r="G18" s="29"/>
      <c r="H18" s="34"/>
      <c r="I18" s="41"/>
      <c r="J18" s="41"/>
      <c r="K18" s="24"/>
    </row>
    <row r="19" spans="1:11" ht="15">
      <c r="A19" s="29"/>
      <c r="B19" s="30"/>
      <c r="C19" s="31"/>
      <c r="D19" s="30"/>
      <c r="E19" s="32"/>
      <c r="F19" s="33"/>
      <c r="G19" s="29"/>
      <c r="H19" s="34"/>
      <c r="I19" s="41"/>
      <c r="J19" s="41"/>
      <c r="K19" s="24"/>
    </row>
    <row r="20" spans="1:11" ht="45" customHeight="1">
      <c r="A20" s="24"/>
      <c r="B20" s="60" t="s">
        <v>3</v>
      </c>
      <c r="C20" s="72" t="s">
        <v>39</v>
      </c>
      <c r="D20" s="72"/>
      <c r="E20" s="24"/>
      <c r="F20" s="24"/>
      <c r="G20" s="24"/>
      <c r="H20" s="24"/>
      <c r="I20" s="24"/>
      <c r="J20" s="24"/>
      <c r="K20" s="24"/>
    </row>
    <row r="21" spans="1:10" ht="15">
      <c r="A21" s="24"/>
      <c r="B21" s="25"/>
      <c r="C21" s="24"/>
      <c r="D21" s="24"/>
      <c r="E21" s="24"/>
      <c r="F21" s="24"/>
      <c r="G21" s="24"/>
      <c r="H21" s="24"/>
      <c r="I21" s="24"/>
      <c r="J21" s="24"/>
    </row>
    <row r="22" spans="1:8" ht="15">
      <c r="A22" s="24"/>
      <c r="B22" s="25"/>
      <c r="C22" s="24"/>
      <c r="D22" s="24"/>
      <c r="E22" s="24"/>
      <c r="F22" s="24"/>
      <c r="G22" s="24"/>
      <c r="H22" s="24"/>
    </row>
    <row r="23" spans="1:4" ht="15">
      <c r="A23" s="24"/>
      <c r="B23" s="24"/>
      <c r="C23" s="24"/>
      <c r="D23" s="24"/>
    </row>
  </sheetData>
  <sheetProtection/>
  <mergeCells count="12">
    <mergeCell ref="B1:H1"/>
    <mergeCell ref="B3:E3"/>
    <mergeCell ref="B4:E4"/>
    <mergeCell ref="B5:E5"/>
    <mergeCell ref="B6:E6"/>
    <mergeCell ref="B11:G11"/>
    <mergeCell ref="C20:D20"/>
    <mergeCell ref="B12:G12"/>
    <mergeCell ref="B14:G14"/>
    <mergeCell ref="B15:G15"/>
    <mergeCell ref="B2:C2"/>
    <mergeCell ref="D2:E2"/>
  </mergeCells>
  <dataValidations count="1">
    <dataValidation allowBlank="1" showErrorMessage="1" sqref="F17:G19">
      <formula1>0</formula1>
      <formula2>0</formula2>
    </dataValidation>
  </dataValidations>
  <printOptions/>
  <pageMargins left="0.31496062992125984" right="0.07575757575757576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K23"/>
  <sheetViews>
    <sheetView view="pageLayout" workbookViewId="0" topLeftCell="A1">
      <selection activeCell="A18" sqref="A18:IV28"/>
    </sheetView>
  </sheetViews>
  <sheetFormatPr defaultColWidth="9.140625" defaultRowHeight="12.75"/>
  <cols>
    <col min="1" max="1" width="5.00390625" style="0" customWidth="1"/>
    <col min="2" max="2" width="15.00390625" style="0" customWidth="1"/>
    <col min="3" max="3" width="15.7109375" style="0" customWidth="1"/>
    <col min="4" max="4" width="15.28125" style="0" customWidth="1"/>
    <col min="5" max="5" width="11.00390625" style="0" customWidth="1"/>
    <col min="6" max="6" width="40.00390625" style="0" customWidth="1"/>
    <col min="7" max="7" width="6.8515625" style="0" customWidth="1"/>
    <col min="8" max="8" width="45.7109375" style="0" customWidth="1"/>
    <col min="9" max="9" width="11.140625" style="0" customWidth="1"/>
    <col min="10" max="10" width="14.140625" style="0" customWidth="1"/>
  </cols>
  <sheetData>
    <row r="1" spans="1:11" ht="15">
      <c r="A1" s="1"/>
      <c r="B1" s="65" t="s">
        <v>13</v>
      </c>
      <c r="C1" s="65"/>
      <c r="D1" s="65"/>
      <c r="E1" s="65"/>
      <c r="F1" s="65"/>
      <c r="G1" s="65"/>
      <c r="H1" s="65"/>
      <c r="I1" s="3"/>
      <c r="J1" s="3"/>
      <c r="K1" s="24"/>
    </row>
    <row r="2" spans="1:11" ht="15">
      <c r="A2" s="1"/>
      <c r="B2" s="65" t="s">
        <v>15</v>
      </c>
      <c r="C2" s="65"/>
      <c r="D2" s="65"/>
      <c r="E2" s="65"/>
      <c r="F2" s="48" t="str">
        <f>5!F2</f>
        <v>технология (ТТ)</v>
      </c>
      <c r="G2" s="4"/>
      <c r="H2" s="4"/>
      <c r="I2" s="3"/>
      <c r="J2" s="3"/>
      <c r="K2" s="24"/>
    </row>
    <row r="3" spans="1:11" ht="15">
      <c r="A3" s="1"/>
      <c r="B3" s="68" t="s">
        <v>16</v>
      </c>
      <c r="C3" s="68"/>
      <c r="D3" s="68"/>
      <c r="E3" s="68"/>
      <c r="F3" s="58">
        <f>5!F3</f>
        <v>44826</v>
      </c>
      <c r="G3" s="12"/>
      <c r="H3" s="12"/>
      <c r="I3" s="3"/>
      <c r="J3" s="3"/>
      <c r="K3" s="24"/>
    </row>
    <row r="4" spans="1:11" ht="15">
      <c r="A4" s="1"/>
      <c r="B4" s="65" t="s">
        <v>14</v>
      </c>
      <c r="C4" s="65"/>
      <c r="D4" s="65"/>
      <c r="E4" s="65"/>
      <c r="F4" s="48">
        <v>6</v>
      </c>
      <c r="G4" s="4"/>
      <c r="H4" s="6"/>
      <c r="I4" s="3"/>
      <c r="J4" s="3"/>
      <c r="K4" s="24"/>
    </row>
    <row r="5" spans="1:11" ht="15">
      <c r="A5" s="1"/>
      <c r="B5" s="65" t="s">
        <v>17</v>
      </c>
      <c r="C5" s="65"/>
      <c r="D5" s="65"/>
      <c r="E5" s="65"/>
      <c r="F5" s="48">
        <f>COUNT(A:A)</f>
        <v>1</v>
      </c>
      <c r="G5" s="4"/>
      <c r="H5" s="6"/>
      <c r="I5" s="3"/>
      <c r="J5" s="3"/>
      <c r="K5" s="24"/>
    </row>
    <row r="6" spans="1:11" ht="15">
      <c r="A6" s="1"/>
      <c r="B6" s="65" t="s">
        <v>18</v>
      </c>
      <c r="C6" s="65"/>
      <c r="D6" s="65"/>
      <c r="E6" s="65"/>
      <c r="F6" s="48">
        <f>IF(5!F6="","",5!F6)</f>
      </c>
      <c r="G6" s="4"/>
      <c r="H6" s="6"/>
      <c r="I6" s="3"/>
      <c r="J6" s="3"/>
      <c r="K6" s="24"/>
    </row>
    <row r="7" spans="1:11" ht="13.5" customHeight="1">
      <c r="A7" s="1"/>
      <c r="B7" s="61" t="s">
        <v>36</v>
      </c>
      <c r="C7" s="47" t="str">
        <f>C20</f>
        <v>Однорал В.Н.
Лесных Г.В.
Чашина Н.Н.</v>
      </c>
      <c r="D7" s="4"/>
      <c r="E7" s="4"/>
      <c r="F7" s="48"/>
      <c r="G7" s="2"/>
      <c r="H7" s="5"/>
      <c r="I7" s="3"/>
      <c r="J7" s="3"/>
      <c r="K7" s="24"/>
    </row>
    <row r="8" spans="1:11" ht="15">
      <c r="A8" s="1"/>
      <c r="B8" s="7" t="s">
        <v>3</v>
      </c>
      <c r="C8" s="60" t="str">
        <f>C20</f>
        <v>Однорал В.Н.
Лесных Г.В.
Чашина Н.Н.</v>
      </c>
      <c r="D8" s="7"/>
      <c r="E8" s="23"/>
      <c r="F8" s="8"/>
      <c r="G8" s="9"/>
      <c r="H8" s="9"/>
      <c r="I8" s="3"/>
      <c r="J8" s="3"/>
      <c r="K8" s="24"/>
    </row>
    <row r="9" spans="1:11" ht="15">
      <c r="A9" s="1"/>
      <c r="B9" s="7"/>
      <c r="C9" s="7">
        <f>5!C9</f>
        <v>0</v>
      </c>
      <c r="D9" s="7"/>
      <c r="E9" s="23"/>
      <c r="F9" s="8"/>
      <c r="G9" s="9"/>
      <c r="H9" s="9"/>
      <c r="I9" s="3"/>
      <c r="J9" s="3"/>
      <c r="K9" s="24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4"/>
    </row>
    <row r="11" spans="1:14" ht="15">
      <c r="A11" s="1"/>
      <c r="B11" s="69" t="s">
        <v>28</v>
      </c>
      <c r="C11" s="69"/>
      <c r="D11" s="69"/>
      <c r="E11" s="69"/>
      <c r="F11" s="69"/>
      <c r="G11" s="69"/>
      <c r="H11" s="55" t="str">
        <f>5!H11</f>
        <v>технологии(ТТ)</v>
      </c>
      <c r="I11" s="55">
        <f>F4</f>
        <v>6</v>
      </c>
      <c r="J11" s="26" t="s">
        <v>27</v>
      </c>
      <c r="K11" s="26"/>
      <c r="L11" s="26"/>
      <c r="M11" s="26"/>
      <c r="N11" s="26"/>
    </row>
    <row r="12" spans="1:11" ht="15">
      <c r="A12" s="1"/>
      <c r="B12" s="69" t="s">
        <v>29</v>
      </c>
      <c r="C12" s="69"/>
      <c r="D12" s="69"/>
      <c r="E12" s="69"/>
      <c r="F12" s="69"/>
      <c r="G12" s="69"/>
      <c r="H12" s="55" t="str">
        <f>H11</f>
        <v>технологии(ТТ)</v>
      </c>
      <c r="I12" s="55">
        <f>I11</f>
        <v>6</v>
      </c>
      <c r="J12" s="3" t="s">
        <v>27</v>
      </c>
      <c r="K12" s="24"/>
    </row>
    <row r="13" spans="1:11" ht="15">
      <c r="A13" s="1"/>
      <c r="B13" s="54" t="s">
        <v>11</v>
      </c>
      <c r="C13" s="54"/>
      <c r="D13" s="54"/>
      <c r="E13" s="54"/>
      <c r="F13" s="54"/>
      <c r="G13" s="54"/>
      <c r="H13" s="8"/>
      <c r="I13" s="1"/>
      <c r="K13" s="24"/>
    </row>
    <row r="14" spans="1:17" ht="15">
      <c r="A14" s="1"/>
      <c r="B14" s="70" t="s">
        <v>30</v>
      </c>
      <c r="C14" s="70"/>
      <c r="D14" s="70"/>
      <c r="E14" s="70"/>
      <c r="F14" s="70"/>
      <c r="G14" s="70"/>
      <c r="H14" s="55" t="str">
        <f>H11</f>
        <v>технологии(ТТ)</v>
      </c>
      <c r="I14" s="55">
        <f>I11</f>
        <v>6</v>
      </c>
      <c r="J14" s="3" t="s">
        <v>27</v>
      </c>
      <c r="K14" s="50"/>
      <c r="L14" s="50"/>
      <c r="M14" s="50"/>
      <c r="N14" s="50"/>
      <c r="O14" s="50"/>
      <c r="P14" s="50"/>
      <c r="Q14" s="50"/>
    </row>
    <row r="15" spans="1:17" ht="15">
      <c r="A15" s="1"/>
      <c r="B15" s="71" t="s">
        <v>31</v>
      </c>
      <c r="C15" s="71"/>
      <c r="D15" s="71"/>
      <c r="E15" s="71"/>
      <c r="F15" s="71"/>
      <c r="G15" s="71"/>
      <c r="H15" s="55" t="str">
        <f>H11</f>
        <v>технологии(ТТ)</v>
      </c>
      <c r="I15" s="55">
        <f>I11</f>
        <v>6</v>
      </c>
      <c r="J15" s="50" t="s">
        <v>27</v>
      </c>
      <c r="K15" s="50"/>
      <c r="L15" s="50"/>
      <c r="M15" s="50"/>
      <c r="N15" s="50"/>
      <c r="O15" s="50"/>
      <c r="P15" s="50"/>
      <c r="Q15" s="50"/>
    </row>
    <row r="16" spans="1:11" ht="28.5">
      <c r="A16" s="49" t="s">
        <v>0</v>
      </c>
      <c r="B16" s="49" t="s">
        <v>7</v>
      </c>
      <c r="C16" s="49" t="s">
        <v>8</v>
      </c>
      <c r="D16" s="49" t="s">
        <v>9</v>
      </c>
      <c r="E16" s="49" t="s">
        <v>10</v>
      </c>
      <c r="F16" s="49" t="s">
        <v>5</v>
      </c>
      <c r="G16" s="49" t="s">
        <v>1</v>
      </c>
      <c r="H16" s="49" t="s">
        <v>12</v>
      </c>
      <c r="I16" s="49" t="s">
        <v>2</v>
      </c>
      <c r="J16" s="49" t="s">
        <v>24</v>
      </c>
      <c r="K16" s="24"/>
    </row>
    <row r="17" spans="1:167" s="40" customFormat="1" ht="45">
      <c r="A17" s="13">
        <v>1</v>
      </c>
      <c r="B17" s="19" t="s">
        <v>46</v>
      </c>
      <c r="C17" s="18" t="s">
        <v>47</v>
      </c>
      <c r="D17" s="19" t="s">
        <v>48</v>
      </c>
      <c r="E17" s="22">
        <v>40529</v>
      </c>
      <c r="F17" s="16" t="s">
        <v>35</v>
      </c>
      <c r="G17" s="13" t="s">
        <v>49</v>
      </c>
      <c r="H17" s="63" t="s">
        <v>44</v>
      </c>
      <c r="I17" s="44">
        <v>15</v>
      </c>
      <c r="J17" s="62" t="s">
        <v>45</v>
      </c>
      <c r="K17" s="41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</row>
    <row r="18" spans="1:11" ht="15">
      <c r="A18" s="29"/>
      <c r="B18" s="30"/>
      <c r="C18" s="31"/>
      <c r="D18" s="30"/>
      <c r="E18" s="32"/>
      <c r="F18" s="33"/>
      <c r="G18" s="29"/>
      <c r="H18" s="34"/>
      <c r="I18" s="41"/>
      <c r="J18" s="41"/>
      <c r="K18" s="24"/>
    </row>
    <row r="19" spans="1:11" ht="15">
      <c r="A19" s="29"/>
      <c r="B19" s="30"/>
      <c r="C19" s="31"/>
      <c r="D19" s="30"/>
      <c r="E19" s="32"/>
      <c r="F19" s="33"/>
      <c r="G19" s="29"/>
      <c r="H19" s="34"/>
      <c r="I19" s="41"/>
      <c r="J19" s="41"/>
      <c r="K19" s="24"/>
    </row>
    <row r="20" spans="1:11" ht="45" customHeight="1">
      <c r="A20" s="24"/>
      <c r="B20" s="60" t="s">
        <v>3</v>
      </c>
      <c r="C20" s="72" t="str">
        <f>5!C20:D20</f>
        <v>Однорал В.Н.
Лесных Г.В.
Чашина Н.Н.</v>
      </c>
      <c r="D20" s="72"/>
      <c r="E20" s="24"/>
      <c r="F20" s="24"/>
      <c r="G20" s="24"/>
      <c r="H20" s="24"/>
      <c r="I20" s="24"/>
      <c r="J20" s="24"/>
      <c r="K20" s="24"/>
    </row>
    <row r="21" spans="1:10" ht="15">
      <c r="A21" s="24"/>
      <c r="B21" s="25"/>
      <c r="C21" s="24"/>
      <c r="D21" s="24"/>
      <c r="E21" s="24"/>
      <c r="F21" s="24"/>
      <c r="G21" s="24"/>
      <c r="H21" s="24"/>
      <c r="I21" s="24"/>
      <c r="J21" s="24"/>
    </row>
    <row r="22" spans="1:8" ht="15">
      <c r="A22" s="24"/>
      <c r="B22" s="25"/>
      <c r="C22" s="24"/>
      <c r="D22" s="24"/>
      <c r="E22" s="24"/>
      <c r="F22" s="24"/>
      <c r="G22" s="24"/>
      <c r="H22" s="24"/>
    </row>
    <row r="23" spans="1:4" ht="15">
      <c r="A23" s="24"/>
      <c r="B23" s="24"/>
      <c r="C23" s="24"/>
      <c r="D23" s="24"/>
    </row>
  </sheetData>
  <sheetProtection/>
  <mergeCells count="12">
    <mergeCell ref="B1:H1"/>
    <mergeCell ref="B2:C2"/>
    <mergeCell ref="D2:E2"/>
    <mergeCell ref="B3:E3"/>
    <mergeCell ref="B4:E4"/>
    <mergeCell ref="B5:E5"/>
    <mergeCell ref="C20:D20"/>
    <mergeCell ref="B6:E6"/>
    <mergeCell ref="B11:G11"/>
    <mergeCell ref="B12:G12"/>
    <mergeCell ref="B14:G14"/>
    <mergeCell ref="B15:G15"/>
  </mergeCells>
  <dataValidations count="1">
    <dataValidation allowBlank="1" showErrorMessage="1" sqref="F17:G19">
      <formula1>0</formula1>
      <formula2>0</formula2>
    </dataValidation>
  </dataValidations>
  <printOptions/>
  <pageMargins left="0.31496062992125984" right="0.07575757575757576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K24"/>
  <sheetViews>
    <sheetView view="pageLayout" workbookViewId="0" topLeftCell="A5">
      <selection activeCell="I18" sqref="I18"/>
    </sheetView>
  </sheetViews>
  <sheetFormatPr defaultColWidth="9.140625" defaultRowHeight="12.75"/>
  <cols>
    <col min="1" max="1" width="5.00390625" style="0" customWidth="1"/>
    <col min="2" max="2" width="15.00390625" style="0" customWidth="1"/>
    <col min="3" max="3" width="15.7109375" style="0" customWidth="1"/>
    <col min="4" max="4" width="15.28125" style="0" customWidth="1"/>
    <col min="5" max="5" width="11.00390625" style="0" customWidth="1"/>
    <col min="6" max="6" width="40.00390625" style="0" customWidth="1"/>
    <col min="7" max="7" width="6.8515625" style="0" customWidth="1"/>
    <col min="8" max="8" width="45.7109375" style="0" customWidth="1"/>
    <col min="9" max="9" width="11.140625" style="0" customWidth="1"/>
    <col min="10" max="10" width="14.140625" style="0" customWidth="1"/>
  </cols>
  <sheetData>
    <row r="1" spans="1:11" ht="15">
      <c r="A1" s="1"/>
      <c r="B1" s="65" t="s">
        <v>13</v>
      </c>
      <c r="C1" s="65"/>
      <c r="D1" s="65"/>
      <c r="E1" s="65"/>
      <c r="F1" s="65"/>
      <c r="G1" s="65"/>
      <c r="H1" s="65"/>
      <c r="I1" s="3"/>
      <c r="J1" s="3"/>
      <c r="K1" s="24"/>
    </row>
    <row r="2" spans="1:11" ht="15">
      <c r="A2" s="1"/>
      <c r="B2" s="65" t="s">
        <v>15</v>
      </c>
      <c r="C2" s="65"/>
      <c r="D2" s="65"/>
      <c r="E2" s="65"/>
      <c r="F2" s="48" t="str">
        <f>5!F2</f>
        <v>технология (ТТ)</v>
      </c>
      <c r="G2" s="4"/>
      <c r="H2" s="4"/>
      <c r="I2" s="3"/>
      <c r="J2" s="3"/>
      <c r="K2" s="24"/>
    </row>
    <row r="3" spans="1:11" ht="15">
      <c r="A3" s="1"/>
      <c r="B3" s="68" t="s">
        <v>16</v>
      </c>
      <c r="C3" s="68"/>
      <c r="D3" s="68"/>
      <c r="E3" s="68"/>
      <c r="F3" s="58">
        <f>5!F3</f>
        <v>44826</v>
      </c>
      <c r="G3" s="12"/>
      <c r="H3" s="12"/>
      <c r="I3" s="3"/>
      <c r="J3" s="3"/>
      <c r="K3" s="24"/>
    </row>
    <row r="4" spans="1:11" ht="15">
      <c r="A4" s="1"/>
      <c r="B4" s="65" t="s">
        <v>14</v>
      </c>
      <c r="C4" s="65"/>
      <c r="D4" s="65"/>
      <c r="E4" s="65"/>
      <c r="F4" s="48">
        <v>7</v>
      </c>
      <c r="G4" s="4"/>
      <c r="H4" s="6"/>
      <c r="I4" s="3"/>
      <c r="J4" s="3"/>
      <c r="K4" s="24"/>
    </row>
    <row r="5" spans="1:11" ht="15">
      <c r="A5" s="1"/>
      <c r="B5" s="65" t="s">
        <v>17</v>
      </c>
      <c r="C5" s="65"/>
      <c r="D5" s="65"/>
      <c r="E5" s="65"/>
      <c r="F5" s="48">
        <f>COUNT(A:A)</f>
        <v>2</v>
      </c>
      <c r="G5" s="4"/>
      <c r="H5" s="6"/>
      <c r="I5" s="3"/>
      <c r="J5" s="3"/>
      <c r="K5" s="24"/>
    </row>
    <row r="6" spans="1:11" ht="15">
      <c r="A6" s="1"/>
      <c r="B6" s="65" t="s">
        <v>18</v>
      </c>
      <c r="C6" s="65"/>
      <c r="D6" s="65"/>
      <c r="E6" s="65"/>
      <c r="F6" s="48">
        <f>IF(5!F6="","",5!F6)</f>
      </c>
      <c r="G6" s="4"/>
      <c r="H6" s="6"/>
      <c r="I6" s="3"/>
      <c r="J6" s="3"/>
      <c r="K6" s="24"/>
    </row>
    <row r="7" spans="1:11" ht="13.5" customHeight="1">
      <c r="A7" s="1"/>
      <c r="B7" s="61" t="s">
        <v>36</v>
      </c>
      <c r="C7" s="47" t="str">
        <f>C21</f>
        <v>Однорал В.Н.
Лесных Г.В.
Чашина Н.Н.</v>
      </c>
      <c r="D7" s="4"/>
      <c r="E7" s="4"/>
      <c r="F7" s="48"/>
      <c r="G7" s="2"/>
      <c r="H7" s="5"/>
      <c r="I7" s="3"/>
      <c r="J7" s="3"/>
      <c r="K7" s="24"/>
    </row>
    <row r="8" spans="1:11" ht="15">
      <c r="A8" s="1"/>
      <c r="B8" s="7" t="s">
        <v>3</v>
      </c>
      <c r="C8" s="60" t="str">
        <f>C21</f>
        <v>Однорал В.Н.
Лесных Г.В.
Чашина Н.Н.</v>
      </c>
      <c r="D8" s="7"/>
      <c r="E8" s="23"/>
      <c r="F8" s="8"/>
      <c r="G8" s="9"/>
      <c r="H8" s="9"/>
      <c r="I8" s="3"/>
      <c r="J8" s="3"/>
      <c r="K8" s="24"/>
    </row>
    <row r="9" spans="1:11" ht="15">
      <c r="A9" s="1"/>
      <c r="B9" s="7"/>
      <c r="C9" s="7">
        <f>5!C9</f>
        <v>0</v>
      </c>
      <c r="D9" s="7"/>
      <c r="E9" s="23"/>
      <c r="F9" s="8"/>
      <c r="G9" s="9"/>
      <c r="H9" s="9"/>
      <c r="I9" s="3"/>
      <c r="J9" s="3"/>
      <c r="K9" s="24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4"/>
    </row>
    <row r="11" spans="1:14" ht="15">
      <c r="A11" s="1"/>
      <c r="B11" s="69" t="s">
        <v>28</v>
      </c>
      <c r="C11" s="69"/>
      <c r="D11" s="69"/>
      <c r="E11" s="69"/>
      <c r="F11" s="69"/>
      <c r="G11" s="69"/>
      <c r="H11" s="55" t="str">
        <f>5!H11</f>
        <v>технологии(ТТ)</v>
      </c>
      <c r="I11" s="55">
        <f>F4</f>
        <v>7</v>
      </c>
      <c r="J11" s="26" t="s">
        <v>27</v>
      </c>
      <c r="K11" s="26"/>
      <c r="L11" s="26"/>
      <c r="M11" s="26"/>
      <c r="N11" s="26"/>
    </row>
    <row r="12" spans="1:11" ht="15">
      <c r="A12" s="1"/>
      <c r="B12" s="69" t="s">
        <v>29</v>
      </c>
      <c r="C12" s="69"/>
      <c r="D12" s="69"/>
      <c r="E12" s="69"/>
      <c r="F12" s="69"/>
      <c r="G12" s="69"/>
      <c r="H12" s="55" t="str">
        <f>H11</f>
        <v>технологии(ТТ)</v>
      </c>
      <c r="I12" s="55">
        <f>I11</f>
        <v>7</v>
      </c>
      <c r="J12" s="3" t="s">
        <v>27</v>
      </c>
      <c r="K12" s="24"/>
    </row>
    <row r="13" spans="1:11" ht="15">
      <c r="A13" s="1"/>
      <c r="B13" s="54" t="s">
        <v>11</v>
      </c>
      <c r="C13" s="54"/>
      <c r="D13" s="54"/>
      <c r="E13" s="54"/>
      <c r="F13" s="54"/>
      <c r="G13" s="54"/>
      <c r="H13" s="8"/>
      <c r="I13" s="1"/>
      <c r="K13" s="24"/>
    </row>
    <row r="14" spans="1:17" ht="15">
      <c r="A14" s="1"/>
      <c r="B14" s="70" t="s">
        <v>30</v>
      </c>
      <c r="C14" s="70"/>
      <c r="D14" s="70"/>
      <c r="E14" s="70"/>
      <c r="F14" s="70"/>
      <c r="G14" s="70"/>
      <c r="H14" s="55" t="str">
        <f>H11</f>
        <v>технологии(ТТ)</v>
      </c>
      <c r="I14" s="55">
        <f>I11</f>
        <v>7</v>
      </c>
      <c r="J14" s="3" t="s">
        <v>27</v>
      </c>
      <c r="K14" s="50"/>
      <c r="L14" s="50"/>
      <c r="M14" s="50"/>
      <c r="N14" s="50"/>
      <c r="O14" s="50"/>
      <c r="P14" s="50"/>
      <c r="Q14" s="50"/>
    </row>
    <row r="15" spans="1:17" ht="15">
      <c r="A15" s="1"/>
      <c r="B15" s="71" t="s">
        <v>31</v>
      </c>
      <c r="C15" s="71"/>
      <c r="D15" s="71"/>
      <c r="E15" s="71"/>
      <c r="F15" s="71"/>
      <c r="G15" s="71"/>
      <c r="H15" s="55" t="str">
        <f>H11</f>
        <v>технологии(ТТ)</v>
      </c>
      <c r="I15" s="55">
        <f>I11</f>
        <v>7</v>
      </c>
      <c r="J15" s="50" t="s">
        <v>27</v>
      </c>
      <c r="K15" s="50"/>
      <c r="L15" s="50"/>
      <c r="M15" s="50"/>
      <c r="N15" s="50"/>
      <c r="O15" s="50"/>
      <c r="P15" s="50"/>
      <c r="Q15" s="50"/>
    </row>
    <row r="16" spans="1:11" ht="28.5">
      <c r="A16" s="49" t="s">
        <v>0</v>
      </c>
      <c r="B16" s="49" t="s">
        <v>7</v>
      </c>
      <c r="C16" s="49" t="s">
        <v>8</v>
      </c>
      <c r="D16" s="49" t="s">
        <v>9</v>
      </c>
      <c r="E16" s="49" t="s">
        <v>10</v>
      </c>
      <c r="F16" s="49" t="s">
        <v>5</v>
      </c>
      <c r="G16" s="49" t="s">
        <v>1</v>
      </c>
      <c r="H16" s="49" t="s">
        <v>12</v>
      </c>
      <c r="I16" s="49" t="s">
        <v>2</v>
      </c>
      <c r="J16" s="49" t="s">
        <v>24</v>
      </c>
      <c r="K16" s="24"/>
    </row>
    <row r="17" spans="1:167" s="40" customFormat="1" ht="45">
      <c r="A17" s="13">
        <v>1</v>
      </c>
      <c r="B17" s="19" t="s">
        <v>50</v>
      </c>
      <c r="C17" s="18" t="s">
        <v>51</v>
      </c>
      <c r="D17" s="19" t="s">
        <v>52</v>
      </c>
      <c r="E17" s="22">
        <v>40117</v>
      </c>
      <c r="F17" s="16" t="s">
        <v>35</v>
      </c>
      <c r="G17" s="13" t="s">
        <v>53</v>
      </c>
      <c r="H17" s="63" t="s">
        <v>44</v>
      </c>
      <c r="I17" s="44">
        <v>15</v>
      </c>
      <c r="J17" s="62" t="s">
        <v>45</v>
      </c>
      <c r="K17" s="41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</row>
    <row r="18" spans="1:167" s="40" customFormat="1" ht="45">
      <c r="A18" s="13">
        <v>2</v>
      </c>
      <c r="B18" s="19" t="s">
        <v>55</v>
      </c>
      <c r="C18" s="18" t="s">
        <v>56</v>
      </c>
      <c r="D18" s="19" t="s">
        <v>57</v>
      </c>
      <c r="E18" s="22">
        <v>40116</v>
      </c>
      <c r="F18" s="16" t="s">
        <v>35</v>
      </c>
      <c r="G18" s="13" t="s">
        <v>58</v>
      </c>
      <c r="H18" s="63" t="s">
        <v>44</v>
      </c>
      <c r="I18" s="44">
        <v>11</v>
      </c>
      <c r="J18" s="62" t="s">
        <v>45</v>
      </c>
      <c r="K18" s="41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</row>
    <row r="19" spans="1:11" ht="15">
      <c r="A19" s="29"/>
      <c r="B19" s="30"/>
      <c r="C19" s="31"/>
      <c r="D19" s="30"/>
      <c r="E19" s="32"/>
      <c r="F19" s="33"/>
      <c r="G19" s="29"/>
      <c r="H19" s="34"/>
      <c r="I19" s="41"/>
      <c r="J19" s="41"/>
      <c r="K19" s="24"/>
    </row>
    <row r="20" spans="1:11" ht="15">
      <c r="A20" s="29"/>
      <c r="B20" s="30"/>
      <c r="C20" s="31"/>
      <c r="D20" s="30"/>
      <c r="E20" s="32"/>
      <c r="F20" s="33"/>
      <c r="G20" s="29"/>
      <c r="H20" s="34"/>
      <c r="I20" s="41"/>
      <c r="J20" s="41"/>
      <c r="K20" s="24"/>
    </row>
    <row r="21" spans="1:11" ht="45" customHeight="1">
      <c r="A21" s="24"/>
      <c r="B21" s="60" t="s">
        <v>3</v>
      </c>
      <c r="C21" s="72" t="str">
        <f>5!C20:D20</f>
        <v>Однорал В.Н.
Лесных Г.В.
Чашина Н.Н.</v>
      </c>
      <c r="D21" s="72"/>
      <c r="E21" s="24"/>
      <c r="F21" s="24"/>
      <c r="G21" s="24"/>
      <c r="H21" s="24"/>
      <c r="I21" s="24"/>
      <c r="J21" s="24"/>
      <c r="K21" s="24"/>
    </row>
    <row r="22" spans="1:10" ht="15">
      <c r="A22" s="24"/>
      <c r="B22" s="25"/>
      <c r="C22" s="24"/>
      <c r="D22" s="24"/>
      <c r="E22" s="24"/>
      <c r="F22" s="24"/>
      <c r="G22" s="24"/>
      <c r="H22" s="24"/>
      <c r="I22" s="24"/>
      <c r="J22" s="24"/>
    </row>
    <row r="23" spans="1:8" ht="15">
      <c r="A23" s="24"/>
      <c r="B23" s="25"/>
      <c r="C23" s="24"/>
      <c r="D23" s="24"/>
      <c r="E23" s="24"/>
      <c r="F23" s="24"/>
      <c r="G23" s="24"/>
      <c r="H23" s="24"/>
    </row>
    <row r="24" spans="1:4" ht="15">
      <c r="A24" s="24"/>
      <c r="B24" s="24"/>
      <c r="C24" s="24"/>
      <c r="D24" s="24"/>
    </row>
  </sheetData>
  <sheetProtection/>
  <mergeCells count="12">
    <mergeCell ref="B1:H1"/>
    <mergeCell ref="B2:C2"/>
    <mergeCell ref="D2:E2"/>
    <mergeCell ref="B3:E3"/>
    <mergeCell ref="B4:E4"/>
    <mergeCell ref="B5:E5"/>
    <mergeCell ref="C21:D21"/>
    <mergeCell ref="B6:E6"/>
    <mergeCell ref="B11:G11"/>
    <mergeCell ref="B12:G12"/>
    <mergeCell ref="B14:G14"/>
    <mergeCell ref="B15:G15"/>
  </mergeCells>
  <dataValidations count="1">
    <dataValidation allowBlank="1" showErrorMessage="1" sqref="F17:G20">
      <formula1>0</formula1>
      <formula2>0</formula2>
    </dataValidation>
  </dataValidations>
  <printOptions/>
  <pageMargins left="0.31496062992125984" right="0.07575757575757576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K30"/>
  <sheetViews>
    <sheetView tabSelected="1" view="pageLayout" workbookViewId="0" topLeftCell="A13">
      <selection activeCell="F9" sqref="F9"/>
    </sheetView>
  </sheetViews>
  <sheetFormatPr defaultColWidth="9.140625" defaultRowHeight="12.75"/>
  <cols>
    <col min="1" max="1" width="5.00390625" style="0" customWidth="1"/>
    <col min="2" max="2" width="15.00390625" style="0" customWidth="1"/>
    <col min="3" max="3" width="15.7109375" style="0" customWidth="1"/>
    <col min="4" max="4" width="15.28125" style="0" customWidth="1"/>
    <col min="5" max="5" width="11.00390625" style="0" customWidth="1"/>
    <col min="6" max="6" width="40.00390625" style="0" customWidth="1"/>
    <col min="7" max="7" width="6.8515625" style="0" customWidth="1"/>
    <col min="8" max="8" width="45.7109375" style="0" customWidth="1"/>
    <col min="9" max="9" width="11.140625" style="0" customWidth="1"/>
    <col min="10" max="10" width="14.140625" style="0" customWidth="1"/>
  </cols>
  <sheetData>
    <row r="1" spans="1:11" ht="15">
      <c r="A1" s="1"/>
      <c r="B1" s="65" t="s">
        <v>13</v>
      </c>
      <c r="C1" s="65"/>
      <c r="D1" s="65"/>
      <c r="E1" s="65"/>
      <c r="F1" s="65"/>
      <c r="G1" s="65"/>
      <c r="H1" s="65"/>
      <c r="I1" s="3"/>
      <c r="J1" s="3"/>
      <c r="K1" s="24"/>
    </row>
    <row r="2" spans="1:11" ht="15">
      <c r="A2" s="1"/>
      <c r="B2" s="65" t="s">
        <v>15</v>
      </c>
      <c r="C2" s="65"/>
      <c r="D2" s="65"/>
      <c r="E2" s="65"/>
      <c r="F2" s="48" t="str">
        <f>5!F2</f>
        <v>технология (ТТ)</v>
      </c>
      <c r="G2" s="4"/>
      <c r="H2" s="4"/>
      <c r="I2" s="3"/>
      <c r="J2" s="3"/>
      <c r="K2" s="24"/>
    </row>
    <row r="3" spans="1:11" ht="15">
      <c r="A3" s="1"/>
      <c r="B3" s="68" t="s">
        <v>16</v>
      </c>
      <c r="C3" s="68"/>
      <c r="D3" s="68"/>
      <c r="E3" s="68"/>
      <c r="F3" s="58">
        <f>5!F3</f>
        <v>44826</v>
      </c>
      <c r="G3" s="12"/>
      <c r="H3" s="12"/>
      <c r="I3" s="3"/>
      <c r="J3" s="3"/>
      <c r="K3" s="24"/>
    </row>
    <row r="4" spans="1:11" ht="15">
      <c r="A4" s="1"/>
      <c r="B4" s="65" t="s">
        <v>14</v>
      </c>
      <c r="C4" s="65"/>
      <c r="D4" s="65"/>
      <c r="E4" s="65"/>
      <c r="F4" s="48">
        <v>8</v>
      </c>
      <c r="G4" s="4"/>
      <c r="H4" s="6"/>
      <c r="I4" s="3"/>
      <c r="J4" s="3"/>
      <c r="K4" s="24"/>
    </row>
    <row r="5" spans="1:11" ht="15">
      <c r="A5" s="1"/>
      <c r="B5" s="65" t="s">
        <v>17</v>
      </c>
      <c r="C5" s="65"/>
      <c r="D5" s="65"/>
      <c r="E5" s="65"/>
      <c r="F5" s="48">
        <f>COUNT(A:A)</f>
        <v>8</v>
      </c>
      <c r="G5" s="4"/>
      <c r="H5" s="6"/>
      <c r="I5" s="3"/>
      <c r="J5" s="3"/>
      <c r="K5" s="24"/>
    </row>
    <row r="6" spans="1:11" ht="15">
      <c r="A6" s="1"/>
      <c r="B6" s="65" t="s">
        <v>18</v>
      </c>
      <c r="C6" s="65"/>
      <c r="D6" s="65"/>
      <c r="E6" s="65"/>
      <c r="F6" s="48">
        <f>IF(5!F6="","",5!F6)</f>
      </c>
      <c r="G6" s="4"/>
      <c r="H6" s="6"/>
      <c r="I6" s="3"/>
      <c r="J6" s="3"/>
      <c r="K6" s="24"/>
    </row>
    <row r="7" spans="1:11" ht="13.5" customHeight="1">
      <c r="A7" s="1"/>
      <c r="B7" s="61" t="s">
        <v>36</v>
      </c>
      <c r="C7" s="47" t="str">
        <f>C27</f>
        <v>Однорал В.Н.
Лесных Г.В.
Чашина Н.Н.</v>
      </c>
      <c r="D7" s="4"/>
      <c r="E7" s="4"/>
      <c r="F7" s="48"/>
      <c r="G7" s="2"/>
      <c r="H7" s="5"/>
      <c r="I7" s="3"/>
      <c r="J7" s="3"/>
      <c r="K7" s="24"/>
    </row>
    <row r="8" spans="1:11" ht="15">
      <c r="A8" s="1"/>
      <c r="B8" s="7" t="s">
        <v>3</v>
      </c>
      <c r="C8" s="60" t="str">
        <f>C27</f>
        <v>Однорал В.Н.
Лесных Г.В.
Чашина Н.Н.</v>
      </c>
      <c r="D8" s="7"/>
      <c r="E8" s="23"/>
      <c r="F8" s="8"/>
      <c r="G8" s="9"/>
      <c r="H8" s="9"/>
      <c r="I8" s="3"/>
      <c r="J8" s="3"/>
      <c r="K8" s="24"/>
    </row>
    <row r="9" spans="1:11" ht="15">
      <c r="A9" s="1"/>
      <c r="B9" s="7"/>
      <c r="C9" s="7">
        <f>5!C9</f>
        <v>0</v>
      </c>
      <c r="D9" s="7"/>
      <c r="E9" s="23"/>
      <c r="F9" s="8"/>
      <c r="G9" s="9"/>
      <c r="H9" s="9"/>
      <c r="I9" s="3"/>
      <c r="J9" s="3"/>
      <c r="K9" s="24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4"/>
    </row>
    <row r="11" spans="1:14" ht="15">
      <c r="A11" s="1"/>
      <c r="B11" s="69" t="s">
        <v>28</v>
      </c>
      <c r="C11" s="69"/>
      <c r="D11" s="69"/>
      <c r="E11" s="69"/>
      <c r="F11" s="69"/>
      <c r="G11" s="69"/>
      <c r="H11" s="55" t="str">
        <f>5!H11</f>
        <v>технологии(ТТ)</v>
      </c>
      <c r="I11" s="55">
        <f>F4</f>
        <v>8</v>
      </c>
      <c r="J11" s="26" t="s">
        <v>27</v>
      </c>
      <c r="K11" s="26"/>
      <c r="L11" s="26"/>
      <c r="M11" s="26"/>
      <c r="N11" s="26"/>
    </row>
    <row r="12" spans="1:11" ht="15">
      <c r="A12" s="1"/>
      <c r="B12" s="69" t="s">
        <v>29</v>
      </c>
      <c r="C12" s="69"/>
      <c r="D12" s="69"/>
      <c r="E12" s="69"/>
      <c r="F12" s="69"/>
      <c r="G12" s="69"/>
      <c r="H12" s="55" t="str">
        <f>H11</f>
        <v>технологии(ТТ)</v>
      </c>
      <c r="I12" s="55">
        <f>I11</f>
        <v>8</v>
      </c>
      <c r="J12" s="3" t="s">
        <v>27</v>
      </c>
      <c r="K12" s="24"/>
    </row>
    <row r="13" spans="1:11" ht="15">
      <c r="A13" s="1"/>
      <c r="B13" s="54" t="s">
        <v>11</v>
      </c>
      <c r="C13" s="54"/>
      <c r="D13" s="54"/>
      <c r="E13" s="54"/>
      <c r="F13" s="54"/>
      <c r="G13" s="54"/>
      <c r="H13" s="8"/>
      <c r="I13" s="1"/>
      <c r="K13" s="24"/>
    </row>
    <row r="14" spans="1:17" ht="15">
      <c r="A14" s="1"/>
      <c r="B14" s="70" t="s">
        <v>30</v>
      </c>
      <c r="C14" s="70"/>
      <c r="D14" s="70"/>
      <c r="E14" s="70"/>
      <c r="F14" s="70"/>
      <c r="G14" s="70"/>
      <c r="H14" s="55" t="str">
        <f>H11</f>
        <v>технологии(ТТ)</v>
      </c>
      <c r="I14" s="55">
        <f>I11</f>
        <v>8</v>
      </c>
      <c r="J14" s="3" t="s">
        <v>27</v>
      </c>
      <c r="K14" s="50"/>
      <c r="L14" s="50"/>
      <c r="M14" s="50"/>
      <c r="N14" s="50"/>
      <c r="O14" s="50"/>
      <c r="P14" s="50"/>
      <c r="Q14" s="50"/>
    </row>
    <row r="15" spans="1:17" ht="15">
      <c r="A15" s="1"/>
      <c r="B15" s="71" t="s">
        <v>31</v>
      </c>
      <c r="C15" s="71"/>
      <c r="D15" s="71"/>
      <c r="E15" s="71"/>
      <c r="F15" s="71"/>
      <c r="G15" s="71"/>
      <c r="H15" s="55" t="str">
        <f>H11</f>
        <v>технологии(ТТ)</v>
      </c>
      <c r="I15" s="55">
        <f>I11</f>
        <v>8</v>
      </c>
      <c r="J15" s="50" t="s">
        <v>27</v>
      </c>
      <c r="K15" s="50"/>
      <c r="L15" s="50"/>
      <c r="M15" s="50"/>
      <c r="N15" s="50"/>
      <c r="O15" s="50"/>
      <c r="P15" s="50"/>
      <c r="Q15" s="50"/>
    </row>
    <row r="16" spans="1:11" ht="28.5">
      <c r="A16" s="49" t="s">
        <v>0</v>
      </c>
      <c r="B16" s="49" t="s">
        <v>7</v>
      </c>
      <c r="C16" s="49" t="s">
        <v>8</v>
      </c>
      <c r="D16" s="49" t="s">
        <v>9</v>
      </c>
      <c r="E16" s="49" t="s">
        <v>10</v>
      </c>
      <c r="F16" s="49" t="s">
        <v>5</v>
      </c>
      <c r="G16" s="49" t="s">
        <v>1</v>
      </c>
      <c r="H16" s="49" t="s">
        <v>12</v>
      </c>
      <c r="I16" s="49" t="s">
        <v>2</v>
      </c>
      <c r="J16" s="49" t="s">
        <v>24</v>
      </c>
      <c r="K16" s="24"/>
    </row>
    <row r="17" spans="1:167" s="40" customFormat="1" ht="45">
      <c r="A17" s="13">
        <v>1</v>
      </c>
      <c r="B17" s="19" t="s">
        <v>59</v>
      </c>
      <c r="C17" s="18" t="s">
        <v>60</v>
      </c>
      <c r="D17" s="19" t="s">
        <v>52</v>
      </c>
      <c r="E17" s="22">
        <v>39653</v>
      </c>
      <c r="F17" s="16" t="s">
        <v>35</v>
      </c>
      <c r="G17" s="13" t="s">
        <v>61</v>
      </c>
      <c r="H17" s="63" t="s">
        <v>44</v>
      </c>
      <c r="I17" s="44">
        <v>14</v>
      </c>
      <c r="J17" s="62" t="s">
        <v>54</v>
      </c>
      <c r="K17" s="41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</row>
    <row r="18" spans="1:167" s="40" customFormat="1" ht="45">
      <c r="A18" s="13">
        <v>2</v>
      </c>
      <c r="B18" s="19" t="s">
        <v>62</v>
      </c>
      <c r="C18" s="18" t="s">
        <v>63</v>
      </c>
      <c r="D18" s="19" t="s">
        <v>48</v>
      </c>
      <c r="E18" s="22">
        <v>39593</v>
      </c>
      <c r="F18" s="16" t="s">
        <v>35</v>
      </c>
      <c r="G18" s="13" t="s">
        <v>61</v>
      </c>
      <c r="H18" s="63" t="s">
        <v>44</v>
      </c>
      <c r="I18" s="44">
        <v>13</v>
      </c>
      <c r="J18" s="62" t="s">
        <v>64</v>
      </c>
      <c r="K18" s="41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</row>
    <row r="19" spans="1:167" s="40" customFormat="1" ht="45">
      <c r="A19" s="13">
        <v>3</v>
      </c>
      <c r="B19" s="19" t="s">
        <v>65</v>
      </c>
      <c r="C19" s="18" t="s">
        <v>66</v>
      </c>
      <c r="D19" s="19" t="s">
        <v>67</v>
      </c>
      <c r="E19" s="22">
        <v>39639</v>
      </c>
      <c r="F19" s="16" t="s">
        <v>35</v>
      </c>
      <c r="G19" s="13" t="s">
        <v>61</v>
      </c>
      <c r="H19" s="63" t="s">
        <v>44</v>
      </c>
      <c r="I19" s="44">
        <v>13</v>
      </c>
      <c r="J19" s="62" t="s">
        <v>64</v>
      </c>
      <c r="K19" s="41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</row>
    <row r="20" spans="1:167" s="40" customFormat="1" ht="45">
      <c r="A20" s="13">
        <v>4</v>
      </c>
      <c r="B20" s="19" t="s">
        <v>68</v>
      </c>
      <c r="C20" s="18" t="s">
        <v>69</v>
      </c>
      <c r="D20" s="19" t="s">
        <v>70</v>
      </c>
      <c r="E20" s="22">
        <v>39538</v>
      </c>
      <c r="F20" s="16" t="s">
        <v>35</v>
      </c>
      <c r="G20" s="13" t="s">
        <v>61</v>
      </c>
      <c r="H20" s="63" t="s">
        <v>44</v>
      </c>
      <c r="I20" s="44">
        <v>11</v>
      </c>
      <c r="J20" s="62" t="s">
        <v>45</v>
      </c>
      <c r="K20" s="41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</row>
    <row r="21" spans="1:167" s="40" customFormat="1" ht="45">
      <c r="A21" s="13">
        <v>5</v>
      </c>
      <c r="B21" s="19" t="s">
        <v>71</v>
      </c>
      <c r="C21" s="18" t="s">
        <v>72</v>
      </c>
      <c r="D21" s="19" t="s">
        <v>73</v>
      </c>
      <c r="E21" s="22">
        <v>39526</v>
      </c>
      <c r="F21" s="16" t="s">
        <v>35</v>
      </c>
      <c r="G21" s="13" t="s">
        <v>61</v>
      </c>
      <c r="H21" s="63" t="s">
        <v>44</v>
      </c>
      <c r="I21" s="44">
        <v>10</v>
      </c>
      <c r="J21" s="62" t="s">
        <v>45</v>
      </c>
      <c r="K21" s="41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</row>
    <row r="22" spans="1:11" ht="45">
      <c r="A22" s="13">
        <v>6</v>
      </c>
      <c r="B22" s="19" t="s">
        <v>74</v>
      </c>
      <c r="C22" s="18" t="s">
        <v>63</v>
      </c>
      <c r="D22" s="19" t="s">
        <v>75</v>
      </c>
      <c r="E22" s="22">
        <v>39560</v>
      </c>
      <c r="F22" s="16" t="s">
        <v>35</v>
      </c>
      <c r="G22" s="13" t="s">
        <v>61</v>
      </c>
      <c r="H22" s="63" t="s">
        <v>44</v>
      </c>
      <c r="I22" s="44">
        <v>9</v>
      </c>
      <c r="J22" s="62" t="s">
        <v>45</v>
      </c>
      <c r="K22" s="24"/>
    </row>
    <row r="23" spans="1:11" ht="45">
      <c r="A23" s="13">
        <v>7</v>
      </c>
      <c r="B23" s="19" t="s">
        <v>76</v>
      </c>
      <c r="C23" s="18" t="s">
        <v>77</v>
      </c>
      <c r="D23" s="19" t="s">
        <v>48</v>
      </c>
      <c r="E23" s="22">
        <v>39490</v>
      </c>
      <c r="F23" s="16" t="s">
        <v>35</v>
      </c>
      <c r="G23" s="13" t="s">
        <v>61</v>
      </c>
      <c r="H23" s="63" t="s">
        <v>44</v>
      </c>
      <c r="I23" s="44">
        <v>9</v>
      </c>
      <c r="J23" s="62" t="s">
        <v>45</v>
      </c>
      <c r="K23" s="24"/>
    </row>
    <row r="24" spans="1:11" ht="45">
      <c r="A24" s="13">
        <v>8</v>
      </c>
      <c r="B24" s="19" t="s">
        <v>71</v>
      </c>
      <c r="C24" s="18" t="s">
        <v>78</v>
      </c>
      <c r="D24" s="19" t="s">
        <v>73</v>
      </c>
      <c r="E24" s="22">
        <v>39526</v>
      </c>
      <c r="F24" s="16" t="s">
        <v>35</v>
      </c>
      <c r="G24" s="13" t="s">
        <v>61</v>
      </c>
      <c r="H24" s="63" t="s">
        <v>44</v>
      </c>
      <c r="I24" s="44">
        <v>8</v>
      </c>
      <c r="J24" s="62" t="s">
        <v>45</v>
      </c>
      <c r="K24" s="24"/>
    </row>
    <row r="25" spans="1:11" ht="15">
      <c r="A25" s="29"/>
      <c r="B25" s="30"/>
      <c r="C25" s="31"/>
      <c r="D25" s="30"/>
      <c r="E25" s="32"/>
      <c r="F25" s="33"/>
      <c r="G25" s="29"/>
      <c r="H25" s="34"/>
      <c r="I25" s="41"/>
      <c r="J25" s="41"/>
      <c r="K25" s="24"/>
    </row>
    <row r="26" spans="1:11" ht="15">
      <c r="A26" s="29"/>
      <c r="B26" s="30"/>
      <c r="C26" s="31"/>
      <c r="D26" s="30"/>
      <c r="E26" s="32"/>
      <c r="F26" s="33"/>
      <c r="G26" s="29"/>
      <c r="H26" s="34"/>
      <c r="I26" s="41"/>
      <c r="J26" s="41"/>
      <c r="K26" s="24"/>
    </row>
    <row r="27" spans="1:11" ht="45" customHeight="1">
      <c r="A27" s="24"/>
      <c r="B27" s="60" t="s">
        <v>3</v>
      </c>
      <c r="C27" s="72" t="str">
        <f>5!C20:D20</f>
        <v>Однорал В.Н.
Лесных Г.В.
Чашина Н.Н.</v>
      </c>
      <c r="D27" s="72"/>
      <c r="E27" s="24"/>
      <c r="F27" s="24"/>
      <c r="G27" s="24"/>
      <c r="H27" s="24"/>
      <c r="I27" s="24"/>
      <c r="J27" s="24"/>
      <c r="K27" s="24"/>
    </row>
    <row r="28" spans="1:10" ht="15">
      <c r="A28" s="24"/>
      <c r="B28" s="25"/>
      <c r="C28" s="24"/>
      <c r="D28" s="24"/>
      <c r="E28" s="24"/>
      <c r="F28" s="24"/>
      <c r="G28" s="24"/>
      <c r="H28" s="24"/>
      <c r="I28" s="24"/>
      <c r="J28" s="24"/>
    </row>
    <row r="29" spans="1:8" ht="15">
      <c r="A29" s="24"/>
      <c r="B29" s="25"/>
      <c r="C29" s="24"/>
      <c r="D29" s="24"/>
      <c r="E29" s="24"/>
      <c r="F29" s="24"/>
      <c r="G29" s="24"/>
      <c r="H29" s="24"/>
    </row>
    <row r="30" spans="1:4" ht="15">
      <c r="A30" s="24"/>
      <c r="B30" s="24"/>
      <c r="C30" s="24"/>
      <c r="D30" s="24"/>
    </row>
  </sheetData>
  <sheetProtection/>
  <mergeCells count="12">
    <mergeCell ref="B1:H1"/>
    <mergeCell ref="B2:C2"/>
    <mergeCell ref="D2:E2"/>
    <mergeCell ref="B3:E3"/>
    <mergeCell ref="B4:E4"/>
    <mergeCell ref="B5:E5"/>
    <mergeCell ref="C27:D27"/>
    <mergeCell ref="B6:E6"/>
    <mergeCell ref="B11:G11"/>
    <mergeCell ref="B12:G12"/>
    <mergeCell ref="B14:G14"/>
    <mergeCell ref="B15:G15"/>
  </mergeCells>
  <dataValidations count="1">
    <dataValidation allowBlank="1" showErrorMessage="1" sqref="F17:G26">
      <formula1>0</formula1>
      <formula2>0</formula2>
    </dataValidation>
  </dataValidations>
  <printOptions/>
  <pageMargins left="0.31496062992125984" right="0.07575757575757576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K23"/>
  <sheetViews>
    <sheetView view="pageLayout" workbookViewId="0" topLeftCell="A5">
      <selection activeCell="A18" sqref="A18:IV28"/>
    </sheetView>
  </sheetViews>
  <sheetFormatPr defaultColWidth="9.140625" defaultRowHeight="12.75"/>
  <cols>
    <col min="1" max="1" width="5.00390625" style="0" customWidth="1"/>
    <col min="2" max="2" width="15.00390625" style="0" customWidth="1"/>
    <col min="3" max="3" width="15.7109375" style="0" customWidth="1"/>
    <col min="4" max="4" width="15.28125" style="0" customWidth="1"/>
    <col min="5" max="5" width="11.00390625" style="0" customWidth="1"/>
    <col min="6" max="6" width="40.00390625" style="0" customWidth="1"/>
    <col min="7" max="7" width="6.8515625" style="0" customWidth="1"/>
    <col min="8" max="8" width="45.7109375" style="0" customWidth="1"/>
    <col min="9" max="9" width="11.140625" style="0" customWidth="1"/>
    <col min="10" max="10" width="14.140625" style="0" customWidth="1"/>
  </cols>
  <sheetData>
    <row r="1" spans="1:11" ht="15">
      <c r="A1" s="1"/>
      <c r="B1" s="65" t="s">
        <v>13</v>
      </c>
      <c r="C1" s="65"/>
      <c r="D1" s="65"/>
      <c r="E1" s="65"/>
      <c r="F1" s="65"/>
      <c r="G1" s="65"/>
      <c r="H1" s="65"/>
      <c r="I1" s="3"/>
      <c r="J1" s="3"/>
      <c r="K1" s="24"/>
    </row>
    <row r="2" spans="1:11" ht="15">
      <c r="A2" s="1"/>
      <c r="B2" s="65" t="s">
        <v>15</v>
      </c>
      <c r="C2" s="65"/>
      <c r="D2" s="65"/>
      <c r="E2" s="65"/>
      <c r="F2" s="48" t="str">
        <f>5!F2</f>
        <v>технология (ТТ)</v>
      </c>
      <c r="G2" s="4"/>
      <c r="H2" s="4"/>
      <c r="I2" s="3"/>
      <c r="J2" s="3"/>
      <c r="K2" s="24"/>
    </row>
    <row r="3" spans="1:11" ht="15">
      <c r="A3" s="1"/>
      <c r="B3" s="68" t="s">
        <v>16</v>
      </c>
      <c r="C3" s="68"/>
      <c r="D3" s="68"/>
      <c r="E3" s="68"/>
      <c r="F3" s="58">
        <f>5!F3</f>
        <v>44826</v>
      </c>
      <c r="G3" s="12"/>
      <c r="H3" s="12"/>
      <c r="I3" s="3"/>
      <c r="J3" s="3"/>
      <c r="K3" s="24"/>
    </row>
    <row r="4" spans="1:11" ht="15">
      <c r="A4" s="1"/>
      <c r="B4" s="65" t="s">
        <v>14</v>
      </c>
      <c r="C4" s="65"/>
      <c r="D4" s="65"/>
      <c r="E4" s="65"/>
      <c r="F4" s="48">
        <v>9</v>
      </c>
      <c r="G4" s="4"/>
      <c r="H4" s="6"/>
      <c r="I4" s="3"/>
      <c r="J4" s="3"/>
      <c r="K4" s="24"/>
    </row>
    <row r="5" spans="1:11" ht="15">
      <c r="A5" s="1"/>
      <c r="B5" s="65" t="s">
        <v>17</v>
      </c>
      <c r="C5" s="65"/>
      <c r="D5" s="65"/>
      <c r="E5" s="65"/>
      <c r="F5" s="48">
        <f>COUNT(A:A)</f>
        <v>1</v>
      </c>
      <c r="G5" s="4"/>
      <c r="H5" s="6"/>
      <c r="I5" s="3"/>
      <c r="J5" s="3"/>
      <c r="K5" s="24"/>
    </row>
    <row r="6" spans="1:11" ht="15">
      <c r="A6" s="1"/>
      <c r="B6" s="65" t="s">
        <v>18</v>
      </c>
      <c r="C6" s="65"/>
      <c r="D6" s="65"/>
      <c r="E6" s="65"/>
      <c r="F6" s="48">
        <f>IF(5!F6="","",5!F6)</f>
      </c>
      <c r="G6" s="4"/>
      <c r="H6" s="6"/>
      <c r="I6" s="3"/>
      <c r="J6" s="3"/>
      <c r="K6" s="24"/>
    </row>
    <row r="7" spans="1:11" ht="13.5" customHeight="1">
      <c r="A7" s="1"/>
      <c r="B7" s="61" t="s">
        <v>36</v>
      </c>
      <c r="C7" s="47" t="str">
        <f>C20</f>
        <v>Однорал В.Н.
Лесных Г.В.
Чашина Н.Н.</v>
      </c>
      <c r="D7" s="4"/>
      <c r="E7" s="4"/>
      <c r="F7" s="48"/>
      <c r="G7" s="2"/>
      <c r="H7" s="5"/>
      <c r="I7" s="3"/>
      <c r="J7" s="3"/>
      <c r="K7" s="24"/>
    </row>
    <row r="8" spans="1:11" ht="15">
      <c r="A8" s="1"/>
      <c r="B8" s="7" t="s">
        <v>3</v>
      </c>
      <c r="C8" s="60" t="str">
        <f>C20</f>
        <v>Однорал В.Н.
Лесных Г.В.
Чашина Н.Н.</v>
      </c>
      <c r="D8" s="7"/>
      <c r="E8" s="23"/>
      <c r="F8" s="8"/>
      <c r="G8" s="9"/>
      <c r="H8" s="9"/>
      <c r="I8" s="3"/>
      <c r="J8" s="3"/>
      <c r="K8" s="24"/>
    </row>
    <row r="9" spans="1:11" ht="15">
      <c r="A9" s="1"/>
      <c r="B9" s="7"/>
      <c r="C9" s="7">
        <f>5!C9</f>
        <v>0</v>
      </c>
      <c r="D9" s="7"/>
      <c r="E9" s="23"/>
      <c r="F9" s="8"/>
      <c r="G9" s="9"/>
      <c r="H9" s="9"/>
      <c r="I9" s="3"/>
      <c r="J9" s="3"/>
      <c r="K9" s="24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4"/>
    </row>
    <row r="11" spans="1:14" ht="15">
      <c r="A11" s="1"/>
      <c r="B11" s="69" t="s">
        <v>28</v>
      </c>
      <c r="C11" s="69"/>
      <c r="D11" s="69"/>
      <c r="E11" s="69"/>
      <c r="F11" s="69"/>
      <c r="G11" s="69"/>
      <c r="H11" s="55" t="str">
        <f>5!H11</f>
        <v>технологии(ТТ)</v>
      </c>
      <c r="I11" s="55">
        <f>F4</f>
        <v>9</v>
      </c>
      <c r="J11" s="26" t="s">
        <v>27</v>
      </c>
      <c r="K11" s="26"/>
      <c r="L11" s="26"/>
      <c r="M11" s="26"/>
      <c r="N11" s="26"/>
    </row>
    <row r="12" spans="1:11" ht="15">
      <c r="A12" s="1"/>
      <c r="B12" s="69" t="s">
        <v>29</v>
      </c>
      <c r="C12" s="69"/>
      <c r="D12" s="69"/>
      <c r="E12" s="69"/>
      <c r="F12" s="69"/>
      <c r="G12" s="69"/>
      <c r="H12" s="55" t="str">
        <f>H11</f>
        <v>технологии(ТТ)</v>
      </c>
      <c r="I12" s="55">
        <f>I11</f>
        <v>9</v>
      </c>
      <c r="J12" s="3" t="s">
        <v>27</v>
      </c>
      <c r="K12" s="24"/>
    </row>
    <row r="13" spans="1:11" ht="15">
      <c r="A13" s="1"/>
      <c r="B13" s="54" t="s">
        <v>11</v>
      </c>
      <c r="C13" s="54"/>
      <c r="D13" s="54"/>
      <c r="E13" s="54"/>
      <c r="F13" s="54"/>
      <c r="G13" s="54"/>
      <c r="H13" s="8"/>
      <c r="I13" s="1"/>
      <c r="K13" s="24"/>
    </row>
    <row r="14" spans="1:17" ht="15">
      <c r="A14" s="1"/>
      <c r="B14" s="70" t="s">
        <v>30</v>
      </c>
      <c r="C14" s="70"/>
      <c r="D14" s="70"/>
      <c r="E14" s="70"/>
      <c r="F14" s="70"/>
      <c r="G14" s="70"/>
      <c r="H14" s="55" t="str">
        <f>H11</f>
        <v>технологии(ТТ)</v>
      </c>
      <c r="I14" s="55">
        <f>I11</f>
        <v>9</v>
      </c>
      <c r="J14" s="3" t="s">
        <v>27</v>
      </c>
      <c r="K14" s="50"/>
      <c r="L14" s="50"/>
      <c r="M14" s="50"/>
      <c r="N14" s="50"/>
      <c r="O14" s="50"/>
      <c r="P14" s="50"/>
      <c r="Q14" s="50"/>
    </row>
    <row r="15" spans="1:17" ht="15">
      <c r="A15" s="1"/>
      <c r="B15" s="71" t="s">
        <v>31</v>
      </c>
      <c r="C15" s="71"/>
      <c r="D15" s="71"/>
      <c r="E15" s="71"/>
      <c r="F15" s="71"/>
      <c r="G15" s="71"/>
      <c r="H15" s="55" t="str">
        <f>H11</f>
        <v>технологии(ТТ)</v>
      </c>
      <c r="I15" s="55">
        <f>I11</f>
        <v>9</v>
      </c>
      <c r="J15" s="50" t="s">
        <v>27</v>
      </c>
      <c r="K15" s="50"/>
      <c r="L15" s="50"/>
      <c r="M15" s="50"/>
      <c r="N15" s="50"/>
      <c r="O15" s="50"/>
      <c r="P15" s="50"/>
      <c r="Q15" s="50"/>
    </row>
    <row r="16" spans="1:11" ht="28.5">
      <c r="A16" s="49" t="s">
        <v>0</v>
      </c>
      <c r="B16" s="49" t="s">
        <v>7</v>
      </c>
      <c r="C16" s="49" t="s">
        <v>8</v>
      </c>
      <c r="D16" s="49" t="s">
        <v>9</v>
      </c>
      <c r="E16" s="49" t="s">
        <v>10</v>
      </c>
      <c r="F16" s="49" t="s">
        <v>5</v>
      </c>
      <c r="G16" s="49" t="s">
        <v>1</v>
      </c>
      <c r="H16" s="49" t="s">
        <v>12</v>
      </c>
      <c r="I16" s="49" t="s">
        <v>2</v>
      </c>
      <c r="J16" s="49" t="s">
        <v>24</v>
      </c>
      <c r="K16" s="24"/>
    </row>
    <row r="17" spans="1:167" s="40" customFormat="1" ht="45">
      <c r="A17" s="13">
        <v>1</v>
      </c>
      <c r="B17" s="19" t="s">
        <v>79</v>
      </c>
      <c r="C17" s="18" t="s">
        <v>80</v>
      </c>
      <c r="D17" s="19" t="s">
        <v>81</v>
      </c>
      <c r="E17" s="22">
        <v>39247</v>
      </c>
      <c r="F17" s="16" t="s">
        <v>35</v>
      </c>
      <c r="G17" s="13" t="s">
        <v>82</v>
      </c>
      <c r="H17" s="63" t="s">
        <v>44</v>
      </c>
      <c r="I17" s="44">
        <v>8.5</v>
      </c>
      <c r="J17" s="62" t="s">
        <v>45</v>
      </c>
      <c r="K17" s="41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</row>
    <row r="18" spans="1:11" ht="15">
      <c r="A18" s="29"/>
      <c r="B18" s="30"/>
      <c r="C18" s="31"/>
      <c r="D18" s="30"/>
      <c r="E18" s="32"/>
      <c r="F18" s="33"/>
      <c r="G18" s="29"/>
      <c r="H18" s="34"/>
      <c r="I18" s="41"/>
      <c r="J18" s="41"/>
      <c r="K18" s="24"/>
    </row>
    <row r="19" spans="1:11" ht="15">
      <c r="A19" s="29"/>
      <c r="B19" s="30"/>
      <c r="C19" s="31"/>
      <c r="D19" s="30"/>
      <c r="E19" s="32"/>
      <c r="F19" s="33"/>
      <c r="G19" s="29"/>
      <c r="H19" s="34"/>
      <c r="I19" s="41"/>
      <c r="J19" s="41"/>
      <c r="K19" s="24"/>
    </row>
    <row r="20" spans="1:11" ht="45" customHeight="1">
      <c r="A20" s="24"/>
      <c r="B20" s="60" t="s">
        <v>3</v>
      </c>
      <c r="C20" s="72" t="str">
        <f>5!C20:D20</f>
        <v>Однорал В.Н.
Лесных Г.В.
Чашина Н.Н.</v>
      </c>
      <c r="D20" s="72"/>
      <c r="E20" s="24"/>
      <c r="F20" s="24"/>
      <c r="G20" s="24"/>
      <c r="H20" s="24"/>
      <c r="I20" s="24"/>
      <c r="J20" s="24"/>
      <c r="K20" s="24"/>
    </row>
    <row r="21" spans="1:10" ht="15">
      <c r="A21" s="24"/>
      <c r="B21" s="25"/>
      <c r="C21" s="24"/>
      <c r="D21" s="24"/>
      <c r="E21" s="24"/>
      <c r="F21" s="24"/>
      <c r="G21" s="24"/>
      <c r="H21" s="24"/>
      <c r="I21" s="24"/>
      <c r="J21" s="24"/>
    </row>
    <row r="22" spans="1:8" ht="15">
      <c r="A22" s="24"/>
      <c r="B22" s="25"/>
      <c r="C22" s="24"/>
      <c r="D22" s="24"/>
      <c r="E22" s="24"/>
      <c r="F22" s="24"/>
      <c r="G22" s="24"/>
      <c r="H22" s="24"/>
    </row>
    <row r="23" spans="1:4" ht="15">
      <c r="A23" s="24"/>
      <c r="B23" s="24"/>
      <c r="C23" s="24"/>
      <c r="D23" s="24"/>
    </row>
  </sheetData>
  <sheetProtection/>
  <mergeCells count="12">
    <mergeCell ref="B1:H1"/>
    <mergeCell ref="B2:C2"/>
    <mergeCell ref="D2:E2"/>
    <mergeCell ref="B3:E3"/>
    <mergeCell ref="B4:E4"/>
    <mergeCell ref="B5:E5"/>
    <mergeCell ref="C20:D20"/>
    <mergeCell ref="B6:E6"/>
    <mergeCell ref="B11:G11"/>
    <mergeCell ref="B12:G12"/>
    <mergeCell ref="B14:G14"/>
    <mergeCell ref="B15:G15"/>
  </mergeCells>
  <dataValidations count="1">
    <dataValidation allowBlank="1" showErrorMessage="1" sqref="F17:G19">
      <formula1>0</formula1>
      <formula2>0</formula2>
    </dataValidation>
  </dataValidations>
  <printOptions/>
  <pageMargins left="0.31496062992125984" right="0.07575757575757576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K34"/>
  <sheetViews>
    <sheetView view="pageLayout" workbookViewId="0" topLeftCell="A5">
      <selection activeCell="H17" sqref="H17"/>
    </sheetView>
  </sheetViews>
  <sheetFormatPr defaultColWidth="9.140625" defaultRowHeight="12.75"/>
  <cols>
    <col min="1" max="1" width="5.00390625" style="0" customWidth="1"/>
    <col min="2" max="2" width="15.00390625" style="0" customWidth="1"/>
    <col min="3" max="3" width="15.7109375" style="0" customWidth="1"/>
    <col min="4" max="4" width="15.28125" style="0" customWidth="1"/>
    <col min="5" max="5" width="11.00390625" style="0" customWidth="1"/>
    <col min="6" max="6" width="40.00390625" style="0" customWidth="1"/>
    <col min="7" max="7" width="6.8515625" style="0" customWidth="1"/>
    <col min="8" max="8" width="45.7109375" style="0" customWidth="1"/>
    <col min="9" max="9" width="11.140625" style="0" customWidth="1"/>
    <col min="10" max="10" width="14.140625" style="0" customWidth="1"/>
  </cols>
  <sheetData>
    <row r="1" spans="1:11" ht="15">
      <c r="A1" s="1"/>
      <c r="B1" s="65" t="s">
        <v>13</v>
      </c>
      <c r="C1" s="65"/>
      <c r="D1" s="65"/>
      <c r="E1" s="65"/>
      <c r="F1" s="65"/>
      <c r="G1" s="65"/>
      <c r="H1" s="65"/>
      <c r="I1" s="3"/>
      <c r="J1" s="3"/>
      <c r="K1" s="24"/>
    </row>
    <row r="2" spans="1:11" ht="15">
      <c r="A2" s="1"/>
      <c r="B2" s="65" t="s">
        <v>15</v>
      </c>
      <c r="C2" s="65"/>
      <c r="D2" s="65"/>
      <c r="E2" s="65"/>
      <c r="F2" s="48" t="str">
        <f>5!F2</f>
        <v>технология (ТТ)</v>
      </c>
      <c r="G2" s="4"/>
      <c r="H2" s="4"/>
      <c r="I2" s="3"/>
      <c r="J2" s="3"/>
      <c r="K2" s="24"/>
    </row>
    <row r="3" spans="1:11" ht="15">
      <c r="A3" s="1"/>
      <c r="B3" s="68" t="s">
        <v>16</v>
      </c>
      <c r="C3" s="68"/>
      <c r="D3" s="68"/>
      <c r="E3" s="68"/>
      <c r="F3" s="58">
        <f>5!F3</f>
        <v>44826</v>
      </c>
      <c r="G3" s="12"/>
      <c r="H3" s="12"/>
      <c r="I3" s="3"/>
      <c r="J3" s="3"/>
      <c r="K3" s="24"/>
    </row>
    <row r="4" spans="1:11" ht="15">
      <c r="A4" s="1"/>
      <c r="B4" s="65" t="s">
        <v>14</v>
      </c>
      <c r="C4" s="65"/>
      <c r="D4" s="65"/>
      <c r="E4" s="65"/>
      <c r="F4" s="48">
        <v>10</v>
      </c>
      <c r="G4" s="4"/>
      <c r="H4" s="6"/>
      <c r="I4" s="3"/>
      <c r="J4" s="3"/>
      <c r="K4" s="24"/>
    </row>
    <row r="5" spans="1:11" ht="15">
      <c r="A5" s="1"/>
      <c r="B5" s="65" t="s">
        <v>17</v>
      </c>
      <c r="C5" s="65"/>
      <c r="D5" s="65"/>
      <c r="E5" s="65"/>
      <c r="F5" s="48">
        <f>COUNT(A:A)</f>
        <v>12</v>
      </c>
      <c r="G5" s="4"/>
      <c r="H5" s="6"/>
      <c r="I5" s="3"/>
      <c r="J5" s="3"/>
      <c r="K5" s="24"/>
    </row>
    <row r="6" spans="1:11" ht="15">
      <c r="A6" s="1"/>
      <c r="B6" s="65" t="s">
        <v>18</v>
      </c>
      <c r="C6" s="65"/>
      <c r="D6" s="65"/>
      <c r="E6" s="65"/>
      <c r="F6" s="48">
        <f>IF(5!F6="","",5!F6)</f>
      </c>
      <c r="G6" s="4"/>
      <c r="H6" s="6"/>
      <c r="I6" s="3"/>
      <c r="J6" s="3"/>
      <c r="K6" s="24"/>
    </row>
    <row r="7" spans="1:11" ht="13.5" customHeight="1">
      <c r="A7" s="1"/>
      <c r="B7" s="61" t="s">
        <v>36</v>
      </c>
      <c r="C7" s="47" t="str">
        <f>C31</f>
        <v>Однорал В.Н.
Лесных Г.В.
Чашина Н.Н.</v>
      </c>
      <c r="D7" s="4"/>
      <c r="E7" s="4"/>
      <c r="F7" s="48"/>
      <c r="G7" s="2"/>
      <c r="H7" s="5"/>
      <c r="I7" s="3"/>
      <c r="J7" s="3"/>
      <c r="K7" s="24"/>
    </row>
    <row r="8" spans="1:11" ht="15">
      <c r="A8" s="1"/>
      <c r="B8" s="7" t="s">
        <v>3</v>
      </c>
      <c r="C8" s="60" t="str">
        <f>C31</f>
        <v>Однорал В.Н.
Лесных Г.В.
Чашина Н.Н.</v>
      </c>
      <c r="D8" s="7"/>
      <c r="E8" s="23"/>
      <c r="F8" s="8"/>
      <c r="G8" s="9"/>
      <c r="H8" s="9"/>
      <c r="I8" s="3"/>
      <c r="J8" s="3"/>
      <c r="K8" s="24"/>
    </row>
    <row r="9" spans="1:11" ht="15">
      <c r="A9" s="1"/>
      <c r="B9" s="7"/>
      <c r="C9" s="7">
        <f>5!C9</f>
        <v>0</v>
      </c>
      <c r="D9" s="7"/>
      <c r="E9" s="23"/>
      <c r="F9" s="8"/>
      <c r="G9" s="9"/>
      <c r="H9" s="9"/>
      <c r="I9" s="3"/>
      <c r="J9" s="3"/>
      <c r="K9" s="24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4"/>
    </row>
    <row r="11" spans="1:14" ht="15">
      <c r="A11" s="1"/>
      <c r="B11" s="69" t="s">
        <v>28</v>
      </c>
      <c r="C11" s="69"/>
      <c r="D11" s="69"/>
      <c r="E11" s="69"/>
      <c r="F11" s="69"/>
      <c r="G11" s="69"/>
      <c r="H11" s="55" t="str">
        <f>5!H11</f>
        <v>технологии(ТТ)</v>
      </c>
      <c r="I11" s="55">
        <f>F4</f>
        <v>10</v>
      </c>
      <c r="J11" s="26" t="s">
        <v>27</v>
      </c>
      <c r="K11" s="26"/>
      <c r="L11" s="26"/>
      <c r="M11" s="26"/>
      <c r="N11" s="26"/>
    </row>
    <row r="12" spans="1:11" ht="15">
      <c r="A12" s="1"/>
      <c r="B12" s="69" t="s">
        <v>29</v>
      </c>
      <c r="C12" s="69"/>
      <c r="D12" s="69"/>
      <c r="E12" s="69"/>
      <c r="F12" s="69"/>
      <c r="G12" s="69"/>
      <c r="H12" s="55" t="str">
        <f>H11</f>
        <v>технологии(ТТ)</v>
      </c>
      <c r="I12" s="55">
        <f>I11</f>
        <v>10</v>
      </c>
      <c r="J12" s="3" t="s">
        <v>27</v>
      </c>
      <c r="K12" s="24"/>
    </row>
    <row r="13" spans="1:11" ht="15">
      <c r="A13" s="1"/>
      <c r="B13" s="54" t="s">
        <v>11</v>
      </c>
      <c r="C13" s="54"/>
      <c r="D13" s="54"/>
      <c r="E13" s="54"/>
      <c r="F13" s="54"/>
      <c r="G13" s="54"/>
      <c r="H13" s="8"/>
      <c r="I13" s="1"/>
      <c r="K13" s="24"/>
    </row>
    <row r="14" spans="1:17" ht="15">
      <c r="A14" s="1"/>
      <c r="B14" s="70" t="s">
        <v>30</v>
      </c>
      <c r="C14" s="70"/>
      <c r="D14" s="70"/>
      <c r="E14" s="70"/>
      <c r="F14" s="70"/>
      <c r="G14" s="70"/>
      <c r="H14" s="55" t="str">
        <f>H11</f>
        <v>технологии(ТТ)</v>
      </c>
      <c r="I14" s="55">
        <f>I11</f>
        <v>10</v>
      </c>
      <c r="J14" s="3" t="s">
        <v>27</v>
      </c>
      <c r="K14" s="50"/>
      <c r="L14" s="50"/>
      <c r="M14" s="50"/>
      <c r="N14" s="50"/>
      <c r="O14" s="50"/>
      <c r="P14" s="50"/>
      <c r="Q14" s="50"/>
    </row>
    <row r="15" spans="1:17" ht="15">
      <c r="A15" s="1"/>
      <c r="B15" s="71" t="s">
        <v>31</v>
      </c>
      <c r="C15" s="71"/>
      <c r="D15" s="71"/>
      <c r="E15" s="71"/>
      <c r="F15" s="71"/>
      <c r="G15" s="71"/>
      <c r="H15" s="55" t="str">
        <f>H11</f>
        <v>технологии(ТТ)</v>
      </c>
      <c r="I15" s="55">
        <f>I11</f>
        <v>10</v>
      </c>
      <c r="J15" s="50" t="s">
        <v>27</v>
      </c>
      <c r="K15" s="50"/>
      <c r="L15" s="50"/>
      <c r="M15" s="50"/>
      <c r="N15" s="50"/>
      <c r="O15" s="50"/>
      <c r="P15" s="50"/>
      <c r="Q15" s="50"/>
    </row>
    <row r="16" spans="1:11" ht="28.5">
      <c r="A16" s="49" t="s">
        <v>0</v>
      </c>
      <c r="B16" s="49" t="s">
        <v>7</v>
      </c>
      <c r="C16" s="49" t="s">
        <v>8</v>
      </c>
      <c r="D16" s="49" t="s">
        <v>9</v>
      </c>
      <c r="E16" s="49" t="s">
        <v>10</v>
      </c>
      <c r="F16" s="49" t="s">
        <v>5</v>
      </c>
      <c r="G16" s="49" t="s">
        <v>1</v>
      </c>
      <c r="H16" s="49" t="s">
        <v>12</v>
      </c>
      <c r="I16" s="49" t="s">
        <v>2</v>
      </c>
      <c r="J16" s="49" t="s">
        <v>24</v>
      </c>
      <c r="K16" s="24"/>
    </row>
    <row r="17" spans="1:167" s="40" customFormat="1" ht="45">
      <c r="A17" s="13">
        <v>1</v>
      </c>
      <c r="B17" s="19"/>
      <c r="C17" s="18"/>
      <c r="D17" s="19"/>
      <c r="E17" s="22"/>
      <c r="F17" s="16" t="s">
        <v>35</v>
      </c>
      <c r="G17" s="13"/>
      <c r="H17" s="63"/>
      <c r="I17" s="44"/>
      <c r="J17" s="62" t="s">
        <v>32</v>
      </c>
      <c r="K17" s="41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</row>
    <row r="18" spans="1:167" s="40" customFormat="1" ht="15">
      <c r="A18" s="13">
        <v>2</v>
      </c>
      <c r="B18" s="19"/>
      <c r="C18" s="18"/>
      <c r="D18" s="19"/>
      <c r="E18" s="22"/>
      <c r="F18" s="16"/>
      <c r="G18" s="13"/>
      <c r="H18" s="63"/>
      <c r="I18" s="44"/>
      <c r="J18" s="62" t="s">
        <v>33</v>
      </c>
      <c r="K18" s="41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</row>
    <row r="19" spans="1:167" s="40" customFormat="1" ht="15">
      <c r="A19" s="13">
        <v>3</v>
      </c>
      <c r="B19" s="19"/>
      <c r="C19" s="18"/>
      <c r="D19" s="19"/>
      <c r="E19" s="22"/>
      <c r="F19" s="16"/>
      <c r="G19" s="13"/>
      <c r="H19" s="63"/>
      <c r="I19" s="44"/>
      <c r="J19" s="62"/>
      <c r="K19" s="41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</row>
    <row r="20" spans="1:167" s="40" customFormat="1" ht="15">
      <c r="A20" s="13">
        <v>4</v>
      </c>
      <c r="B20" s="19"/>
      <c r="C20" s="18"/>
      <c r="D20" s="19"/>
      <c r="E20" s="22"/>
      <c r="F20" s="16"/>
      <c r="G20" s="13"/>
      <c r="H20" s="63"/>
      <c r="I20" s="44"/>
      <c r="J20" s="62"/>
      <c r="K20" s="41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</row>
    <row r="21" spans="1:167" s="40" customFormat="1" ht="15">
      <c r="A21" s="13">
        <v>5</v>
      </c>
      <c r="B21" s="19"/>
      <c r="C21" s="18"/>
      <c r="D21" s="19"/>
      <c r="E21" s="22"/>
      <c r="F21" s="16"/>
      <c r="G21" s="13"/>
      <c r="H21" s="63"/>
      <c r="I21" s="44"/>
      <c r="J21" s="62"/>
      <c r="K21" s="41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</row>
    <row r="22" spans="1:11" ht="15">
      <c r="A22" s="13">
        <v>6</v>
      </c>
      <c r="B22" s="19"/>
      <c r="C22" s="18"/>
      <c r="D22" s="19"/>
      <c r="E22" s="22"/>
      <c r="F22" s="16"/>
      <c r="G22" s="13"/>
      <c r="H22" s="63"/>
      <c r="I22" s="44"/>
      <c r="J22" s="62"/>
      <c r="K22" s="24"/>
    </row>
    <row r="23" spans="1:11" ht="15">
      <c r="A23" s="13">
        <v>7</v>
      </c>
      <c r="B23" s="19"/>
      <c r="C23" s="18"/>
      <c r="D23" s="19"/>
      <c r="E23" s="22"/>
      <c r="F23" s="16"/>
      <c r="G23" s="13"/>
      <c r="H23" s="63"/>
      <c r="I23" s="44"/>
      <c r="J23" s="62"/>
      <c r="K23" s="24"/>
    </row>
    <row r="24" spans="1:11" ht="15">
      <c r="A24" s="13">
        <v>8</v>
      </c>
      <c r="B24" s="19"/>
      <c r="C24" s="18"/>
      <c r="D24" s="19"/>
      <c r="E24" s="22"/>
      <c r="F24" s="16"/>
      <c r="G24" s="13"/>
      <c r="H24" s="63"/>
      <c r="I24" s="44"/>
      <c r="J24" s="62"/>
      <c r="K24" s="24"/>
    </row>
    <row r="25" spans="1:11" ht="15">
      <c r="A25" s="13">
        <v>9</v>
      </c>
      <c r="B25" s="19"/>
      <c r="C25" s="18"/>
      <c r="D25" s="19"/>
      <c r="E25" s="22"/>
      <c r="F25" s="16"/>
      <c r="G25" s="13"/>
      <c r="H25" s="63"/>
      <c r="I25" s="44"/>
      <c r="J25" s="62"/>
      <c r="K25" s="24"/>
    </row>
    <row r="26" spans="1:11" ht="15">
      <c r="A26" s="13">
        <v>10</v>
      </c>
      <c r="B26" s="19"/>
      <c r="C26" s="18"/>
      <c r="D26" s="19"/>
      <c r="E26" s="22"/>
      <c r="F26" s="16"/>
      <c r="G26" s="13"/>
      <c r="H26" s="63"/>
      <c r="I26" s="44"/>
      <c r="J26" s="62"/>
      <c r="K26" s="24"/>
    </row>
    <row r="27" spans="1:11" ht="15">
      <c r="A27" s="13">
        <v>11</v>
      </c>
      <c r="B27" s="19"/>
      <c r="C27" s="18"/>
      <c r="D27" s="19"/>
      <c r="E27" s="22"/>
      <c r="F27" s="16"/>
      <c r="G27" s="13"/>
      <c r="H27" s="63"/>
      <c r="I27" s="44"/>
      <c r="J27" s="62"/>
      <c r="K27" s="24"/>
    </row>
    <row r="28" spans="1:11" ht="15">
      <c r="A28" s="13">
        <v>12</v>
      </c>
      <c r="B28" s="19"/>
      <c r="C28" s="18"/>
      <c r="D28" s="19"/>
      <c r="E28" s="22"/>
      <c r="F28" s="16"/>
      <c r="G28" s="13"/>
      <c r="H28" s="63"/>
      <c r="I28" s="44"/>
      <c r="J28" s="62" t="s">
        <v>34</v>
      </c>
      <c r="K28" s="24"/>
    </row>
    <row r="29" spans="1:11" ht="15">
      <c r="A29" s="29"/>
      <c r="B29" s="30"/>
      <c r="C29" s="31"/>
      <c r="D29" s="30"/>
      <c r="E29" s="32"/>
      <c r="F29" s="33"/>
      <c r="G29" s="29"/>
      <c r="H29" s="34"/>
      <c r="I29" s="41"/>
      <c r="J29" s="41"/>
      <c r="K29" s="24"/>
    </row>
    <row r="30" spans="1:11" ht="15">
      <c r="A30" s="29"/>
      <c r="B30" s="30"/>
      <c r="C30" s="31"/>
      <c r="D30" s="30"/>
      <c r="E30" s="32"/>
      <c r="F30" s="33"/>
      <c r="G30" s="29"/>
      <c r="H30" s="34"/>
      <c r="I30" s="41"/>
      <c r="J30" s="41"/>
      <c r="K30" s="24"/>
    </row>
    <row r="31" spans="1:11" ht="45" customHeight="1">
      <c r="A31" s="24"/>
      <c r="B31" s="60" t="s">
        <v>3</v>
      </c>
      <c r="C31" s="72" t="str">
        <f>5!C20:D20</f>
        <v>Однорал В.Н.
Лесных Г.В.
Чашина Н.Н.</v>
      </c>
      <c r="D31" s="72"/>
      <c r="E31" s="24"/>
      <c r="F31" s="24"/>
      <c r="G31" s="24"/>
      <c r="H31" s="24"/>
      <c r="I31" s="24"/>
      <c r="J31" s="24"/>
      <c r="K31" s="24"/>
    </row>
    <row r="32" spans="1:10" ht="15">
      <c r="A32" s="24"/>
      <c r="B32" s="25"/>
      <c r="C32" s="24"/>
      <c r="D32" s="24"/>
      <c r="E32" s="24"/>
      <c r="F32" s="24"/>
      <c r="G32" s="24"/>
      <c r="H32" s="24"/>
      <c r="I32" s="24"/>
      <c r="J32" s="24"/>
    </row>
    <row r="33" spans="1:8" ht="15">
      <c r="A33" s="24"/>
      <c r="B33" s="25"/>
      <c r="C33" s="24"/>
      <c r="D33" s="24"/>
      <c r="E33" s="24"/>
      <c r="F33" s="24"/>
      <c r="G33" s="24"/>
      <c r="H33" s="24"/>
    </row>
    <row r="34" spans="1:4" ht="15">
      <c r="A34" s="24"/>
      <c r="B34" s="24"/>
      <c r="C34" s="24"/>
      <c r="D34" s="24"/>
    </row>
  </sheetData>
  <sheetProtection/>
  <mergeCells count="12">
    <mergeCell ref="B1:H1"/>
    <mergeCell ref="B2:C2"/>
    <mergeCell ref="D2:E2"/>
    <mergeCell ref="B3:E3"/>
    <mergeCell ref="B4:E4"/>
    <mergeCell ref="B5:E5"/>
    <mergeCell ref="C31:D31"/>
    <mergeCell ref="B6:E6"/>
    <mergeCell ref="B11:G11"/>
    <mergeCell ref="B12:G12"/>
    <mergeCell ref="B14:G14"/>
    <mergeCell ref="B15:G15"/>
  </mergeCells>
  <dataValidations count="1">
    <dataValidation allowBlank="1" showErrorMessage="1" sqref="F17:G30">
      <formula1>0</formula1>
      <formula2>0</formula2>
    </dataValidation>
  </dataValidations>
  <printOptions/>
  <pageMargins left="0.31496062992125984" right="0.07575757575757576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K23"/>
  <sheetViews>
    <sheetView view="pageLayout" workbookViewId="0" topLeftCell="A1">
      <selection activeCell="D18" sqref="D18"/>
    </sheetView>
  </sheetViews>
  <sheetFormatPr defaultColWidth="9.140625" defaultRowHeight="12.75"/>
  <cols>
    <col min="1" max="1" width="5.00390625" style="0" customWidth="1"/>
    <col min="2" max="2" width="15.00390625" style="0" customWidth="1"/>
    <col min="3" max="3" width="15.7109375" style="0" customWidth="1"/>
    <col min="4" max="4" width="15.28125" style="0" customWidth="1"/>
    <col min="5" max="5" width="11.00390625" style="0" customWidth="1"/>
    <col min="6" max="6" width="40.00390625" style="0" customWidth="1"/>
    <col min="7" max="7" width="6.8515625" style="0" customWidth="1"/>
    <col min="8" max="8" width="45.7109375" style="0" customWidth="1"/>
    <col min="9" max="9" width="11.140625" style="0" customWidth="1"/>
    <col min="10" max="10" width="14.140625" style="0" customWidth="1"/>
  </cols>
  <sheetData>
    <row r="1" spans="1:11" ht="15">
      <c r="A1" s="1"/>
      <c r="B1" s="65" t="s">
        <v>13</v>
      </c>
      <c r="C1" s="65"/>
      <c r="D1" s="65"/>
      <c r="E1" s="65"/>
      <c r="F1" s="65"/>
      <c r="G1" s="65"/>
      <c r="H1" s="65"/>
      <c r="I1" s="3"/>
      <c r="J1" s="3"/>
      <c r="K1" s="24"/>
    </row>
    <row r="2" spans="1:11" ht="15">
      <c r="A2" s="1"/>
      <c r="B2" s="65" t="s">
        <v>15</v>
      </c>
      <c r="C2" s="65"/>
      <c r="D2" s="65"/>
      <c r="E2" s="65"/>
      <c r="F2" s="48" t="s">
        <v>37</v>
      </c>
      <c r="G2" s="4"/>
      <c r="H2" s="4"/>
      <c r="I2" s="3"/>
      <c r="J2" s="3"/>
      <c r="K2" s="24"/>
    </row>
    <row r="3" spans="1:11" ht="15">
      <c r="A3" s="1"/>
      <c r="B3" s="68" t="s">
        <v>16</v>
      </c>
      <c r="C3" s="68"/>
      <c r="D3" s="68"/>
      <c r="E3" s="68"/>
      <c r="F3" s="58">
        <f>5!F3</f>
        <v>44826</v>
      </c>
      <c r="G3" s="12"/>
      <c r="H3" s="12"/>
      <c r="I3" s="3"/>
      <c r="J3" s="3"/>
      <c r="K3" s="24"/>
    </row>
    <row r="4" spans="1:11" ht="15">
      <c r="A4" s="1"/>
      <c r="B4" s="65" t="s">
        <v>14</v>
      </c>
      <c r="C4" s="65"/>
      <c r="D4" s="65"/>
      <c r="E4" s="65"/>
      <c r="F4" s="48">
        <v>11</v>
      </c>
      <c r="G4" s="4"/>
      <c r="H4" s="6"/>
      <c r="I4" s="3"/>
      <c r="J4" s="3"/>
      <c r="K4" s="24"/>
    </row>
    <row r="5" spans="1:11" ht="15">
      <c r="A5" s="1"/>
      <c r="B5" s="65" t="s">
        <v>17</v>
      </c>
      <c r="C5" s="65"/>
      <c r="D5" s="65"/>
      <c r="E5" s="65"/>
      <c r="F5" s="48">
        <f>COUNT(A:A)</f>
        <v>1</v>
      </c>
      <c r="G5" s="4"/>
      <c r="H5" s="6"/>
      <c r="I5" s="3"/>
      <c r="J5" s="3"/>
      <c r="K5" s="24"/>
    </row>
    <row r="6" spans="1:11" ht="15">
      <c r="A6" s="1"/>
      <c r="B6" s="65" t="s">
        <v>18</v>
      </c>
      <c r="C6" s="65"/>
      <c r="D6" s="65"/>
      <c r="E6" s="65"/>
      <c r="F6" s="48">
        <f>IF(5!F6="","",5!F6)</f>
      </c>
      <c r="G6" s="4"/>
      <c r="H6" s="6"/>
      <c r="I6" s="3"/>
      <c r="J6" s="3"/>
      <c r="K6" s="24"/>
    </row>
    <row r="7" spans="1:11" ht="13.5" customHeight="1">
      <c r="A7" s="1"/>
      <c r="B7" s="61" t="s">
        <v>36</v>
      </c>
      <c r="C7" s="47" t="str">
        <f>C20</f>
        <v>Однорал В.Н.
Лесных Г.В.
Чашина Н.Н.</v>
      </c>
      <c r="D7" s="4"/>
      <c r="E7" s="4"/>
      <c r="F7" s="48"/>
      <c r="G7" s="2"/>
      <c r="H7" s="5"/>
      <c r="I7" s="3"/>
      <c r="J7" s="3"/>
      <c r="K7" s="24"/>
    </row>
    <row r="8" spans="1:11" ht="15">
      <c r="A8" s="1"/>
      <c r="B8" s="7" t="s">
        <v>3</v>
      </c>
      <c r="C8" s="60" t="str">
        <f>C20</f>
        <v>Однорал В.Н.
Лесных Г.В.
Чашина Н.Н.</v>
      </c>
      <c r="D8" s="7"/>
      <c r="E8" s="23"/>
      <c r="F8" s="8"/>
      <c r="G8" s="9"/>
      <c r="H8" s="9"/>
      <c r="I8" s="3"/>
      <c r="J8" s="3"/>
      <c r="K8" s="24"/>
    </row>
    <row r="9" spans="1:11" ht="15">
      <c r="A9" s="1"/>
      <c r="B9" s="7"/>
      <c r="C9" s="7">
        <f>5!C9</f>
        <v>0</v>
      </c>
      <c r="D9" s="7"/>
      <c r="E9" s="23"/>
      <c r="F9" s="8"/>
      <c r="G9" s="9"/>
      <c r="H9" s="9"/>
      <c r="I9" s="3"/>
      <c r="J9" s="3"/>
      <c r="K9" s="24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4"/>
    </row>
    <row r="11" spans="1:14" ht="15">
      <c r="A11" s="1"/>
      <c r="B11" s="69" t="s">
        <v>28</v>
      </c>
      <c r="C11" s="69"/>
      <c r="D11" s="69"/>
      <c r="E11" s="69"/>
      <c r="F11" s="69"/>
      <c r="G11" s="69"/>
      <c r="H11" s="55" t="str">
        <f>5!H11</f>
        <v>технологии(ТТ)</v>
      </c>
      <c r="I11" s="55">
        <f>F4</f>
        <v>11</v>
      </c>
      <c r="J11" s="26" t="s">
        <v>27</v>
      </c>
      <c r="K11" s="26"/>
      <c r="L11" s="26"/>
      <c r="M11" s="26"/>
      <c r="N11" s="26"/>
    </row>
    <row r="12" spans="1:11" ht="15">
      <c r="A12" s="1"/>
      <c r="B12" s="69" t="s">
        <v>29</v>
      </c>
      <c r="C12" s="69"/>
      <c r="D12" s="69"/>
      <c r="E12" s="69"/>
      <c r="F12" s="69"/>
      <c r="G12" s="69"/>
      <c r="H12" s="55" t="str">
        <f>H11</f>
        <v>технологии(ТТ)</v>
      </c>
      <c r="I12" s="55">
        <f>I11</f>
        <v>11</v>
      </c>
      <c r="J12" s="3" t="s">
        <v>27</v>
      </c>
      <c r="K12" s="24"/>
    </row>
    <row r="13" spans="1:11" ht="15">
      <c r="A13" s="1"/>
      <c r="B13" s="54" t="s">
        <v>11</v>
      </c>
      <c r="C13" s="54"/>
      <c r="D13" s="54"/>
      <c r="E13" s="54"/>
      <c r="F13" s="54"/>
      <c r="G13" s="54"/>
      <c r="H13" s="8"/>
      <c r="I13" s="1"/>
      <c r="K13" s="24"/>
    </row>
    <row r="14" spans="1:17" ht="15">
      <c r="A14" s="1"/>
      <c r="B14" s="70" t="s">
        <v>30</v>
      </c>
      <c r="C14" s="70"/>
      <c r="D14" s="70"/>
      <c r="E14" s="70"/>
      <c r="F14" s="70"/>
      <c r="G14" s="70"/>
      <c r="H14" s="55" t="str">
        <f>H11</f>
        <v>технологии(ТТ)</v>
      </c>
      <c r="I14" s="55">
        <f>I11</f>
        <v>11</v>
      </c>
      <c r="J14" s="3" t="s">
        <v>27</v>
      </c>
      <c r="K14" s="50"/>
      <c r="L14" s="50"/>
      <c r="M14" s="50"/>
      <c r="N14" s="50"/>
      <c r="O14" s="50"/>
      <c r="P14" s="50"/>
      <c r="Q14" s="50"/>
    </row>
    <row r="15" spans="1:17" ht="15">
      <c r="A15" s="1"/>
      <c r="B15" s="71" t="s">
        <v>31</v>
      </c>
      <c r="C15" s="71"/>
      <c r="D15" s="71"/>
      <c r="E15" s="71"/>
      <c r="F15" s="71"/>
      <c r="G15" s="71"/>
      <c r="H15" s="55" t="str">
        <f>H11</f>
        <v>технологии(ТТ)</v>
      </c>
      <c r="I15" s="55">
        <f>I11</f>
        <v>11</v>
      </c>
      <c r="J15" s="50" t="s">
        <v>27</v>
      </c>
      <c r="K15" s="50"/>
      <c r="L15" s="50"/>
      <c r="M15" s="50"/>
      <c r="N15" s="50"/>
      <c r="O15" s="50"/>
      <c r="P15" s="50"/>
      <c r="Q15" s="50"/>
    </row>
    <row r="16" spans="1:11" ht="28.5">
      <c r="A16" s="49" t="s">
        <v>0</v>
      </c>
      <c r="B16" s="49" t="s">
        <v>7</v>
      </c>
      <c r="C16" s="49" t="s">
        <v>8</v>
      </c>
      <c r="D16" s="49" t="s">
        <v>9</v>
      </c>
      <c r="E16" s="49" t="s">
        <v>10</v>
      </c>
      <c r="F16" s="49" t="s">
        <v>5</v>
      </c>
      <c r="G16" s="49" t="s">
        <v>1</v>
      </c>
      <c r="H16" s="49" t="s">
        <v>12</v>
      </c>
      <c r="I16" s="49" t="s">
        <v>2</v>
      </c>
      <c r="J16" s="49" t="s">
        <v>24</v>
      </c>
      <c r="K16" s="24"/>
    </row>
    <row r="17" spans="1:167" s="40" customFormat="1" ht="45">
      <c r="A17" s="13">
        <v>1</v>
      </c>
      <c r="B17" s="19" t="s">
        <v>83</v>
      </c>
      <c r="C17" s="18" t="s">
        <v>84</v>
      </c>
      <c r="D17" s="19" t="s">
        <v>75</v>
      </c>
      <c r="E17" s="22">
        <v>38358</v>
      </c>
      <c r="F17" s="16" t="s">
        <v>35</v>
      </c>
      <c r="G17" s="13" t="s">
        <v>85</v>
      </c>
      <c r="H17" s="63" t="s">
        <v>44</v>
      </c>
      <c r="I17" s="44">
        <v>7.5</v>
      </c>
      <c r="J17" s="62" t="s">
        <v>45</v>
      </c>
      <c r="K17" s="41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</row>
    <row r="18" spans="1:11" ht="15">
      <c r="A18" s="29"/>
      <c r="B18" s="30"/>
      <c r="C18" s="31"/>
      <c r="D18" s="30"/>
      <c r="E18" s="32"/>
      <c r="F18" s="33"/>
      <c r="G18" s="29"/>
      <c r="H18" s="34"/>
      <c r="I18" s="41"/>
      <c r="J18" s="41"/>
      <c r="K18" s="24"/>
    </row>
    <row r="19" spans="1:11" ht="15">
      <c r="A19" s="29"/>
      <c r="B19" s="30"/>
      <c r="C19" s="31"/>
      <c r="D19" s="30"/>
      <c r="E19" s="32"/>
      <c r="F19" s="33"/>
      <c r="G19" s="29"/>
      <c r="H19" s="34"/>
      <c r="I19" s="41"/>
      <c r="J19" s="41"/>
      <c r="K19" s="24"/>
    </row>
    <row r="20" spans="1:11" ht="45" customHeight="1">
      <c r="A20" s="24"/>
      <c r="B20" s="60" t="s">
        <v>3</v>
      </c>
      <c r="C20" s="72" t="str">
        <f>5!C20:D20</f>
        <v>Однорал В.Н.
Лесных Г.В.
Чашина Н.Н.</v>
      </c>
      <c r="D20" s="72"/>
      <c r="E20" s="24"/>
      <c r="F20" s="24"/>
      <c r="G20" s="24"/>
      <c r="H20" s="24"/>
      <c r="I20" s="24"/>
      <c r="J20" s="24"/>
      <c r="K20" s="24"/>
    </row>
    <row r="21" spans="1:10" ht="15">
      <c r="A21" s="24"/>
      <c r="B21" s="25"/>
      <c r="C21" s="24"/>
      <c r="D21" s="24"/>
      <c r="E21" s="24"/>
      <c r="F21" s="24"/>
      <c r="G21" s="24"/>
      <c r="H21" s="24"/>
      <c r="I21" s="24"/>
      <c r="J21" s="24"/>
    </row>
    <row r="22" spans="1:8" ht="15">
      <c r="A22" s="24"/>
      <c r="B22" s="25"/>
      <c r="C22" s="24"/>
      <c r="D22" s="24"/>
      <c r="E22" s="24"/>
      <c r="F22" s="24"/>
      <c r="G22" s="24"/>
      <c r="H22" s="24"/>
    </row>
    <row r="23" spans="1:4" ht="15">
      <c r="A23" s="24"/>
      <c r="B23" s="24"/>
      <c r="C23" s="24"/>
      <c r="D23" s="24"/>
    </row>
  </sheetData>
  <sheetProtection/>
  <mergeCells count="12">
    <mergeCell ref="B1:H1"/>
    <mergeCell ref="B2:C2"/>
    <mergeCell ref="D2:E2"/>
    <mergeCell ref="B3:E3"/>
    <mergeCell ref="B4:E4"/>
    <mergeCell ref="B5:E5"/>
    <mergeCell ref="C20:D20"/>
    <mergeCell ref="B6:E6"/>
    <mergeCell ref="B11:G11"/>
    <mergeCell ref="B12:G12"/>
    <mergeCell ref="B14:G14"/>
    <mergeCell ref="B15:G15"/>
  </mergeCells>
  <dataValidations count="1">
    <dataValidation allowBlank="1" showErrorMessage="1" sqref="F17:G19">
      <formula1>0</formula1>
      <formula2>0</formula2>
    </dataValidation>
  </dataValidations>
  <printOptions/>
  <pageMargins left="0.31496062992125984" right="0.07575757575757576" top="0.15748031496062992" bottom="0.15748031496062992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Bolotov</cp:lastModifiedBy>
  <cp:lastPrinted>2016-09-28T11:32:11Z</cp:lastPrinted>
  <dcterms:created xsi:type="dcterms:W3CDTF">1996-10-08T23:32:33Z</dcterms:created>
  <dcterms:modified xsi:type="dcterms:W3CDTF">2022-09-28T07:20:18Z</dcterms:modified>
  <cp:category/>
  <cp:version/>
  <cp:contentType/>
  <cp:contentStatus/>
</cp:coreProperties>
</file>